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cechova.marcela\Desktop\odd.9.5.2024soupis prací po DI\"/>
    </mc:Choice>
  </mc:AlternateContent>
  <bookViews>
    <workbookView xWindow="0" yWindow="0" windowWidth="0" windowHeight="0" activeTab="13"/>
  </bookViews>
  <sheets>
    <sheet name="SO001SO001-001" sheetId="2" r:id="rId1"/>
    <sheet name="SO001SO001-002" sheetId="3" r:id="rId2"/>
    <sheet name="SO101.1-I" sheetId="4" r:id="rId3"/>
    <sheet name="SO101.1-II" sheetId="5" r:id="rId4"/>
    <sheet name="SO101-I" sheetId="6" r:id="rId5"/>
    <sheet name="SO101-II" sheetId="7" r:id="rId6"/>
    <sheet name="SO111.1-I" sheetId="8" r:id="rId7"/>
    <sheet name="SO111-I" sheetId="9" r:id="rId8"/>
    <sheet name="SO111-II" sheetId="10" r:id="rId9"/>
    <sheet name="SO112-I" sheetId="11" r:id="rId10"/>
    <sheet name="SO112-II" sheetId="12" r:id="rId11"/>
    <sheet name="SO181-I" sheetId="13" r:id="rId12"/>
    <sheet name="SO181-II" sheetId="14" r:id="rId13"/>
    <sheet name="SO211" sheetId="15" r:id="rId14"/>
  </sheets>
  <calcPr/>
</workbook>
</file>

<file path=xl/calcChain.xml><?xml version="1.0" encoding="utf-8"?>
<calcChain xmlns="http://schemas.openxmlformats.org/spreadsheetml/2006/main">
  <c i="15" l="1" r="I3"/>
  <c r="I88"/>
  <c r="O109"/>
  <c r="I109"/>
  <c r="O105"/>
  <c r="I105"/>
  <c r="O101"/>
  <c r="I101"/>
  <c r="O97"/>
  <c r="I97"/>
  <c r="O93"/>
  <c r="I93"/>
  <c r="O89"/>
  <c r="I89"/>
  <c r="I75"/>
  <c r="O84"/>
  <c r="I84"/>
  <c r="O80"/>
  <c r="I80"/>
  <c r="O76"/>
  <c r="I76"/>
  <c r="I62"/>
  <c r="O71"/>
  <c r="I71"/>
  <c r="O67"/>
  <c r="I67"/>
  <c r="O63"/>
  <c r="I63"/>
  <c r="I21"/>
  <c r="O58"/>
  <c r="I58"/>
  <c r="O54"/>
  <c r="I54"/>
  <c r="O50"/>
  <c r="I50"/>
  <c r="O46"/>
  <c r="I46"/>
  <c r="O42"/>
  <c r="I42"/>
  <c r="O38"/>
  <c r="I38"/>
  <c r="O34"/>
  <c r="I34"/>
  <c r="O30"/>
  <c r="I30"/>
  <c r="O26"/>
  <c r="I26"/>
  <c r="O22"/>
  <c r="I22"/>
  <c r="I8"/>
  <c r="O17"/>
  <c r="I17"/>
  <c r="O13"/>
  <c r="I13"/>
  <c r="O9"/>
  <c r="I9"/>
  <c i="14" r="I3"/>
  <c r="I8"/>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13" r="I3"/>
  <c r="I8"/>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12" r="I3"/>
  <c r="I109"/>
  <c r="O110"/>
  <c r="I110"/>
  <c r="I104"/>
  <c r="O105"/>
  <c r="I105"/>
  <c r="I95"/>
  <c r="O100"/>
  <c r="I100"/>
  <c r="O96"/>
  <c r="I96"/>
  <c r="I90"/>
  <c r="O91"/>
  <c r="I91"/>
  <c r="I21"/>
  <c r="O86"/>
  <c r="I86"/>
  <c r="O82"/>
  <c r="I82"/>
  <c r="O78"/>
  <c r="I78"/>
  <c r="O74"/>
  <c r="I74"/>
  <c r="O70"/>
  <c r="I70"/>
  <c r="O66"/>
  <c r="I66"/>
  <c r="O62"/>
  <c r="I62"/>
  <c r="O58"/>
  <c r="I58"/>
  <c r="O54"/>
  <c r="I54"/>
  <c r="O50"/>
  <c r="I50"/>
  <c r="O46"/>
  <c r="I46"/>
  <c r="O42"/>
  <c r="I42"/>
  <c r="O38"/>
  <c r="I38"/>
  <c r="O34"/>
  <c r="I34"/>
  <c r="O30"/>
  <c r="I30"/>
  <c r="O26"/>
  <c r="I26"/>
  <c r="O22"/>
  <c r="I22"/>
  <c r="I8"/>
  <c r="O17"/>
  <c r="I17"/>
  <c r="O13"/>
  <c r="I13"/>
  <c r="O9"/>
  <c r="I9"/>
  <c i="11" r="I3"/>
  <c r="I129"/>
  <c r="O130"/>
  <c r="I130"/>
  <c r="I124"/>
  <c r="O125"/>
  <c r="I125"/>
  <c r="I95"/>
  <c r="O120"/>
  <c r="I120"/>
  <c r="O116"/>
  <c r="I116"/>
  <c r="O112"/>
  <c r="I112"/>
  <c r="O108"/>
  <c r="I108"/>
  <c r="O104"/>
  <c r="I104"/>
  <c r="O100"/>
  <c r="I100"/>
  <c r="O96"/>
  <c r="I96"/>
  <c r="I90"/>
  <c r="O91"/>
  <c r="I91"/>
  <c r="I21"/>
  <c r="O86"/>
  <c r="I86"/>
  <c r="O82"/>
  <c r="I82"/>
  <c r="O78"/>
  <c r="I78"/>
  <c r="O74"/>
  <c r="I74"/>
  <c r="O70"/>
  <c r="I70"/>
  <c r="O66"/>
  <c r="I66"/>
  <c r="O62"/>
  <c r="I62"/>
  <c r="O58"/>
  <c r="I58"/>
  <c r="O54"/>
  <c r="I54"/>
  <c r="O50"/>
  <c r="I50"/>
  <c r="O46"/>
  <c r="I46"/>
  <c r="O42"/>
  <c r="I42"/>
  <c r="O38"/>
  <c r="I38"/>
  <c r="O34"/>
  <c r="I34"/>
  <c r="O30"/>
  <c r="I30"/>
  <c r="O26"/>
  <c r="I26"/>
  <c r="O22"/>
  <c r="I22"/>
  <c r="I8"/>
  <c r="O17"/>
  <c r="I17"/>
  <c r="O13"/>
  <c r="I13"/>
  <c r="O9"/>
  <c r="I9"/>
  <c i="10" r="I3"/>
  <c r="I149"/>
  <c r="O166"/>
  <c r="I166"/>
  <c r="O162"/>
  <c r="I162"/>
  <c r="O158"/>
  <c r="I158"/>
  <c r="O154"/>
  <c r="I154"/>
  <c r="O150"/>
  <c r="I150"/>
  <c r="I144"/>
  <c r="O145"/>
  <c r="I145"/>
  <c r="I107"/>
  <c r="O140"/>
  <c r="I140"/>
  <c r="O136"/>
  <c r="I136"/>
  <c r="O132"/>
  <c r="I132"/>
  <c r="O128"/>
  <c r="I128"/>
  <c r="O124"/>
  <c r="I124"/>
  <c r="O120"/>
  <c r="I120"/>
  <c r="O116"/>
  <c r="I116"/>
  <c r="O112"/>
  <c r="I112"/>
  <c r="O108"/>
  <c r="I108"/>
  <c r="I102"/>
  <c r="O103"/>
  <c r="I103"/>
  <c r="I21"/>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I8"/>
  <c r="O17"/>
  <c r="I17"/>
  <c r="O13"/>
  <c r="I13"/>
  <c r="O9"/>
  <c r="I9"/>
  <c i="9" r="I3"/>
  <c r="I141"/>
  <c r="O154"/>
  <c r="I154"/>
  <c r="O150"/>
  <c r="I150"/>
  <c r="O146"/>
  <c r="I146"/>
  <c r="O142"/>
  <c r="I142"/>
  <c r="I132"/>
  <c r="O137"/>
  <c r="I137"/>
  <c r="O133"/>
  <c r="I133"/>
  <c r="I111"/>
  <c r="O128"/>
  <c r="I128"/>
  <c r="O124"/>
  <c r="I124"/>
  <c r="O120"/>
  <c r="I120"/>
  <c r="O116"/>
  <c r="I116"/>
  <c r="O112"/>
  <c r="I112"/>
  <c r="I106"/>
  <c r="O107"/>
  <c r="I107"/>
  <c r="I21"/>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I8"/>
  <c r="O17"/>
  <c r="I17"/>
  <c r="O13"/>
  <c r="I13"/>
  <c r="O9"/>
  <c r="I9"/>
  <c i="8" r="I3"/>
  <c r="I172"/>
  <c r="O197"/>
  <c r="I197"/>
  <c r="O193"/>
  <c r="I193"/>
  <c r="O189"/>
  <c r="I189"/>
  <c r="O185"/>
  <c r="I185"/>
  <c r="O181"/>
  <c r="I181"/>
  <c r="O177"/>
  <c r="I177"/>
  <c r="O173"/>
  <c r="I173"/>
  <c r="I151"/>
  <c r="O168"/>
  <c r="I168"/>
  <c r="O164"/>
  <c r="I164"/>
  <c r="O160"/>
  <c r="I160"/>
  <c r="O156"/>
  <c r="I156"/>
  <c r="O152"/>
  <c r="I152"/>
  <c r="I102"/>
  <c r="O147"/>
  <c r="I147"/>
  <c r="O143"/>
  <c r="I143"/>
  <c r="O139"/>
  <c r="I139"/>
  <c r="O135"/>
  <c r="I135"/>
  <c r="O131"/>
  <c r="I131"/>
  <c r="O127"/>
  <c r="I127"/>
  <c r="O123"/>
  <c r="I123"/>
  <c r="O119"/>
  <c r="I119"/>
  <c r="O115"/>
  <c r="I115"/>
  <c r="O111"/>
  <c r="I111"/>
  <c r="O107"/>
  <c r="I107"/>
  <c r="O103"/>
  <c r="I103"/>
  <c r="I21"/>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I8"/>
  <c r="O17"/>
  <c r="I17"/>
  <c r="O13"/>
  <c r="I13"/>
  <c r="O9"/>
  <c r="I9"/>
  <c i="7" r="I3"/>
  <c r="I291"/>
  <c r="O384"/>
  <c r="I384"/>
  <c r="O380"/>
  <c r="I380"/>
  <c r="O376"/>
  <c r="I376"/>
  <c r="O372"/>
  <c r="I372"/>
  <c r="O368"/>
  <c r="I368"/>
  <c r="O364"/>
  <c r="I364"/>
  <c r="O360"/>
  <c r="I360"/>
  <c r="O356"/>
  <c r="I356"/>
  <c r="O352"/>
  <c r="I352"/>
  <c r="O348"/>
  <c r="I348"/>
  <c r="O344"/>
  <c r="I344"/>
  <c r="O340"/>
  <c r="I340"/>
  <c r="O336"/>
  <c r="I336"/>
  <c r="O332"/>
  <c r="I332"/>
  <c r="O328"/>
  <c r="I328"/>
  <c r="O324"/>
  <c r="I324"/>
  <c r="O320"/>
  <c r="I320"/>
  <c r="O316"/>
  <c r="I316"/>
  <c r="O312"/>
  <c r="I312"/>
  <c r="O308"/>
  <c r="I308"/>
  <c r="O304"/>
  <c r="I304"/>
  <c r="O300"/>
  <c r="I300"/>
  <c r="O296"/>
  <c r="I296"/>
  <c r="O292"/>
  <c r="I292"/>
  <c r="I242"/>
  <c r="O287"/>
  <c r="I287"/>
  <c r="O283"/>
  <c r="I283"/>
  <c r="O279"/>
  <c r="I279"/>
  <c r="O275"/>
  <c r="I275"/>
  <c r="O271"/>
  <c r="I271"/>
  <c r="O267"/>
  <c r="I267"/>
  <c r="O263"/>
  <c r="I263"/>
  <c r="O259"/>
  <c r="I259"/>
  <c r="O255"/>
  <c r="I255"/>
  <c r="O251"/>
  <c r="I251"/>
  <c r="O247"/>
  <c r="I247"/>
  <c r="O243"/>
  <c r="I243"/>
  <c r="I237"/>
  <c r="O238"/>
  <c r="I238"/>
  <c r="I176"/>
  <c r="O233"/>
  <c r="I233"/>
  <c r="O229"/>
  <c r="I229"/>
  <c r="O225"/>
  <c r="I225"/>
  <c r="O221"/>
  <c r="I221"/>
  <c r="O217"/>
  <c r="I217"/>
  <c r="O213"/>
  <c r="I213"/>
  <c r="O209"/>
  <c r="I209"/>
  <c r="O205"/>
  <c r="I205"/>
  <c r="O201"/>
  <c r="I201"/>
  <c r="O197"/>
  <c r="I197"/>
  <c r="O193"/>
  <c r="I193"/>
  <c r="O189"/>
  <c r="I189"/>
  <c r="O185"/>
  <c r="I185"/>
  <c r="O181"/>
  <c r="I181"/>
  <c r="O177"/>
  <c r="I177"/>
  <c r="I171"/>
  <c r="O172"/>
  <c r="I172"/>
  <c r="I150"/>
  <c r="O167"/>
  <c r="I167"/>
  <c r="O163"/>
  <c r="I163"/>
  <c r="O159"/>
  <c r="I159"/>
  <c r="O155"/>
  <c r="I155"/>
  <c r="O151"/>
  <c r="I151"/>
  <c r="I29"/>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I8"/>
  <c r="O25"/>
  <c r="I25"/>
  <c r="O21"/>
  <c r="I21"/>
  <c r="O17"/>
  <c r="I17"/>
  <c r="O13"/>
  <c r="I13"/>
  <c r="O9"/>
  <c r="I9"/>
  <c i="6" r="I3"/>
  <c r="I235"/>
  <c r="O324"/>
  <c r="I324"/>
  <c r="O320"/>
  <c r="I320"/>
  <c r="O316"/>
  <c r="I316"/>
  <c r="O312"/>
  <c r="I312"/>
  <c r="O308"/>
  <c r="I308"/>
  <c r="O304"/>
  <c r="I304"/>
  <c r="O300"/>
  <c r="I300"/>
  <c r="O296"/>
  <c r="I296"/>
  <c r="O292"/>
  <c r="I292"/>
  <c r="O288"/>
  <c r="I288"/>
  <c r="O284"/>
  <c r="I284"/>
  <c r="O280"/>
  <c r="I280"/>
  <c r="O276"/>
  <c r="I276"/>
  <c r="O272"/>
  <c r="I272"/>
  <c r="O268"/>
  <c r="I268"/>
  <c r="O264"/>
  <c r="I264"/>
  <c r="O260"/>
  <c r="I260"/>
  <c r="O256"/>
  <c r="I256"/>
  <c r="O252"/>
  <c r="I252"/>
  <c r="O248"/>
  <c r="I248"/>
  <c r="O244"/>
  <c r="I244"/>
  <c r="O240"/>
  <c r="I240"/>
  <c r="O236"/>
  <c r="I236"/>
  <c r="I190"/>
  <c r="O231"/>
  <c r="I231"/>
  <c r="O227"/>
  <c r="I227"/>
  <c r="O223"/>
  <c r="I223"/>
  <c r="O219"/>
  <c r="I219"/>
  <c r="O215"/>
  <c r="I215"/>
  <c r="O211"/>
  <c r="I211"/>
  <c r="O207"/>
  <c r="I207"/>
  <c r="O203"/>
  <c r="I203"/>
  <c r="O199"/>
  <c r="I199"/>
  <c r="O195"/>
  <c r="I195"/>
  <c r="O191"/>
  <c r="I191"/>
  <c r="I185"/>
  <c r="O186"/>
  <c r="I186"/>
  <c r="I128"/>
  <c r="O181"/>
  <c r="I181"/>
  <c r="O177"/>
  <c r="I177"/>
  <c r="O173"/>
  <c r="I173"/>
  <c r="O169"/>
  <c r="I169"/>
  <c r="O165"/>
  <c r="I165"/>
  <c r="O161"/>
  <c r="I161"/>
  <c r="O157"/>
  <c r="I157"/>
  <c r="O153"/>
  <c r="I153"/>
  <c r="O149"/>
  <c r="I149"/>
  <c r="O145"/>
  <c r="I145"/>
  <c r="O141"/>
  <c r="I141"/>
  <c r="O137"/>
  <c r="I137"/>
  <c r="O133"/>
  <c r="I133"/>
  <c r="O129"/>
  <c r="I129"/>
  <c r="I123"/>
  <c r="O124"/>
  <c r="I124"/>
  <c r="I110"/>
  <c r="O119"/>
  <c r="I119"/>
  <c r="O115"/>
  <c r="I115"/>
  <c r="O111"/>
  <c r="I111"/>
  <c r="I25"/>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5" r="I3"/>
  <c r="I88"/>
  <c r="O125"/>
  <c r="I125"/>
  <c r="O121"/>
  <c r="I121"/>
  <c r="O117"/>
  <c r="I117"/>
  <c r="O113"/>
  <c r="I113"/>
  <c r="O109"/>
  <c r="I109"/>
  <c r="O105"/>
  <c r="I105"/>
  <c r="O101"/>
  <c r="I101"/>
  <c r="O97"/>
  <c r="I97"/>
  <c r="O93"/>
  <c r="I93"/>
  <c r="O89"/>
  <c r="I89"/>
  <c r="I67"/>
  <c r="O84"/>
  <c r="I84"/>
  <c r="O80"/>
  <c r="I80"/>
  <c r="O76"/>
  <c r="I76"/>
  <c r="O72"/>
  <c r="I72"/>
  <c r="O68"/>
  <c r="I68"/>
  <c r="I38"/>
  <c r="O63"/>
  <c r="I63"/>
  <c r="O59"/>
  <c r="I59"/>
  <c r="O55"/>
  <c r="I55"/>
  <c r="O51"/>
  <c r="I51"/>
  <c r="O47"/>
  <c r="I47"/>
  <c r="O43"/>
  <c r="I43"/>
  <c r="O39"/>
  <c r="I39"/>
  <c r="I17"/>
  <c r="O34"/>
  <c r="I34"/>
  <c r="O30"/>
  <c r="I30"/>
  <c r="O26"/>
  <c r="I26"/>
  <c r="O22"/>
  <c r="I22"/>
  <c r="O18"/>
  <c r="I18"/>
  <c r="I8"/>
  <c r="O13"/>
  <c r="I13"/>
  <c r="O9"/>
  <c r="I9"/>
  <c i="4" r="I3"/>
  <c r="I68"/>
  <c r="O93"/>
  <c r="I93"/>
  <c r="O89"/>
  <c r="I89"/>
  <c r="O85"/>
  <c r="I85"/>
  <c r="O81"/>
  <c r="I81"/>
  <c r="O77"/>
  <c r="I77"/>
  <c r="O73"/>
  <c r="I73"/>
  <c r="O69"/>
  <c r="I69"/>
  <c r="I63"/>
  <c r="O64"/>
  <c r="I64"/>
  <c r="I34"/>
  <c r="O59"/>
  <c r="I59"/>
  <c r="O55"/>
  <c r="I55"/>
  <c r="O51"/>
  <c r="I51"/>
  <c r="O47"/>
  <c r="I47"/>
  <c r="O43"/>
  <c r="I43"/>
  <c r="O39"/>
  <c r="I39"/>
  <c r="O35"/>
  <c r="I35"/>
  <c r="I17"/>
  <c r="O30"/>
  <c r="I30"/>
  <c r="O26"/>
  <c r="I26"/>
  <c r="O22"/>
  <c r="I22"/>
  <c r="O18"/>
  <c r="I18"/>
  <c r="I8"/>
  <c r="O13"/>
  <c r="I13"/>
  <c r="O9"/>
  <c r="I9"/>
  <c i="3" r="I3"/>
  <c r="I9"/>
  <c r="O56"/>
  <c r="I56"/>
  <c r="O52"/>
  <c r="I52"/>
  <c r="O49"/>
  <c r="I49"/>
  <c r="O46"/>
  <c r="I46"/>
  <c r="O43"/>
  <c r="I43"/>
  <c r="O40"/>
  <c r="I40"/>
  <c r="O37"/>
  <c r="I37"/>
  <c r="O34"/>
  <c r="I34"/>
  <c r="O31"/>
  <c r="I31"/>
  <c r="O28"/>
  <c r="I28"/>
  <c r="O25"/>
  <c r="I25"/>
  <c r="O22"/>
  <c r="I22"/>
  <c r="O19"/>
  <c r="I19"/>
  <c r="O16"/>
  <c r="I16"/>
  <c r="O13"/>
  <c r="I13"/>
  <c r="O10"/>
  <c r="I10"/>
  <c i="2" r="I3"/>
  <c r="I9"/>
  <c r="O22"/>
  <c r="I22"/>
  <c r="O19"/>
  <c r="I19"/>
  <c r="O16"/>
  <c r="I16"/>
  <c r="O13"/>
  <c r="I13"/>
  <c r="O10"/>
  <c r="I10"/>
</calcChain>
</file>

<file path=xl/sharedStrings.xml><?xml version="1.0" encoding="utf-8"?>
<sst xmlns="http://schemas.openxmlformats.org/spreadsheetml/2006/main">
  <si>
    <t>EstiCon</t>
  </si>
  <si>
    <t>Firma:</t>
  </si>
  <si>
    <t>Soupis prací objektu</t>
  </si>
  <si>
    <t>S</t>
  </si>
  <si>
    <t>Stavba:</t>
  </si>
  <si>
    <t>23012</t>
  </si>
  <si>
    <t>II/641 Brno, ul. Černovická - úsek 5, po DI č. I</t>
  </si>
  <si>
    <t>SO001-001</t>
  </si>
  <si>
    <t>O</t>
  </si>
  <si>
    <t>Objekt:</t>
  </si>
  <si>
    <t>SO001</t>
  </si>
  <si>
    <t>Ostatní a vedlejší náklady SÚS JmK</t>
  </si>
  <si>
    <t>O1</t>
  </si>
  <si>
    <t>Rozpočet:</t>
  </si>
  <si>
    <t>Ostatní náklady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</si>
  <si>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</si>
  <si>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</si>
  <si>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</si>
  <si>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</si>
  <si>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</si>
  <si>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</si>
  <si>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</si>
  <si>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</si>
  <si>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</si>
  <si>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</si>
  <si>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</si>
  <si>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</si>
  <si>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</si>
  <si>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</si>
  <si>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</si>
  <si>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029113</t>
  </si>
  <si>
    <t/>
  </si>
  <si>
    <t>OSTATNÍ POŽADAVKY - GEODETICKÉ ZAMĚŘENÍ</t>
  </si>
  <si>
    <t>KPL</t>
  </si>
  <si>
    <t>PP</t>
  </si>
  <si>
    <t>Geodetické zaměření stavby - popsáno v obchodních podmínkách</t>
  </si>
  <si>
    <t>TS</t>
  </si>
  <si>
    <t>zahrnuje veškeré náklady spojené s objednatelem požadovanými pracemi</t>
  </si>
  <si>
    <t>02943</t>
  </si>
  <si>
    <t>OSTATNÍ POŽADAVKY - VYPRACOVÁNÍ RDS</t>
  </si>
  <si>
    <t>Realizační dokumentace stavby (dále jen RDS) - popsáno v obchodních podmínkách</t>
  </si>
  <si>
    <t>02944</t>
  </si>
  <si>
    <t>OSTAT POŽADAVKY - DOKUMENTACE SKUTEČ PROVEDENÍ V DIGIT FORMĚ</t>
  </si>
  <si>
    <t>Dokumentace skutečného provedení stavby (dále jen DSPS) - popsáno v obchodních podmínkách</t>
  </si>
  <si>
    <t>02945</t>
  </si>
  <si>
    <t>OSTAT POŽADAVKY - GEOMETRICKÝ PLÁN</t>
  </si>
  <si>
    <t>Geometrické plány - popsáno v obchodních podmínkách</t>
  </si>
  <si>
    <t>položka zahrnuje:
- přípravu podkladů, podání žádosti na katastrální úřad
- polní práce spojené s vyhotovením geometrického plánu
- výpočetní a grafické kancelářské práce
- úřední ověření výsledného geometrického plánu</t>
  </si>
  <si>
    <t>02946</t>
  </si>
  <si>
    <t>OSTAT POŽADAVKY - FOTODOKUMENTACE</t>
  </si>
  <si>
    <t>Fotodokumentace provádění stavby - popsáno v obchodních podmínkách</t>
  </si>
  <si>
    <t>položka zahrnuje:
- fotodokumentaci zadavatelem požadovaného děje a konstrukcí v požadovaných časových intervalech
- zadavatelem specifikované výstupy (fotografie v papírovém a digitálním formátu) v požadovaném počtu</t>
  </si>
  <si>
    <t>SO001-002</t>
  </si>
  <si>
    <t>Vedlejší náklady</t>
  </si>
  <si>
    <t>00001</t>
  </si>
  <si>
    <t>R</t>
  </si>
  <si>
    <t xml:space="preserve">Vytyčení veškerých inženýrských sítí v prostoru staveniště - popsáno v obchodních podmínkách  a v projektové dokumentaci</t>
  </si>
  <si>
    <t>Vytyčení veškerých inženýrských sítí v prostoru staveniště - popsáno v obchodních podmínkách a v projektové dokumentaci
Zajištění inženýrských sítí během realizace stavby dle požadavků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škodám na
okolních pozemcích a objektech.
Včetně práce spojené s ochranou kabelu VO proti poškození.</t>
  </si>
  <si>
    <t>00002</t>
  </si>
  <si>
    <t>Vytyčení obvodu prostoru staveniště - popsáno v projektové dokumentaci</t>
  </si>
  <si>
    <t>00003</t>
  </si>
  <si>
    <t>Zřízení a odstranění zařízení staveniště - popsáno v obchodních podmínkách</t>
  </si>
  <si>
    <t>00004</t>
  </si>
  <si>
    <t>Zajištění povolení k uzavírkám - popsáno v obchodních podmínkách, v zákoně č. 13/1997 Sb., a vyhlášce č. 104/1997</t>
  </si>
  <si>
    <t>Povolení k úzavírkám.
Dále zajištění souhlasu s dočasným přemístěním autobusových zastávek u příslušného
dopravního úřadu.</t>
  </si>
  <si>
    <t>00005</t>
  </si>
  <si>
    <t>Zajištění stanovení, umístění, údržbu, přemístění a odstranění dočasného dopravního značení - popsáno v projektové dokumentaci</t>
  </si>
  <si>
    <t>00006</t>
  </si>
  <si>
    <t>Zajištění povolení zvláštního užívání komunikací - popsáno v obchodních podmínkách, v zákoně č. 13/1997 Sb., a vyhlášce č. 104/1997</t>
  </si>
  <si>
    <t>00007</t>
  </si>
  <si>
    <t>Zajištění povolení užívání veřejného prostranství - popsáno v obchodních podmínkách</t>
  </si>
  <si>
    <t>00008</t>
  </si>
  <si>
    <t xml:space="preserve">Zajištění přístupů a příjezdů k sousedním nemovitostem  - popsáno v obchodních podmínkách, v zákoně č. 13/1997 Sb., a vyhlášce č. 104/1997</t>
  </si>
  <si>
    <t>00009</t>
  </si>
  <si>
    <t xml:space="preserve">Hlavní prohlídka silnice prováděná při uvedení stavby do provozu  - popsáno v obchodních podmínkách a vyhlášce č. 104/1997</t>
  </si>
  <si>
    <t>00011</t>
  </si>
  <si>
    <t>Ohlašování pohybu třetích osob na staveništi - popsáno v obchodních podmínkách</t>
  </si>
  <si>
    <t>00014</t>
  </si>
  <si>
    <t>Zajištění provedení a výstupů veškerých zkoušek a revizí - popsáno v obchodních podmínkách, technických podmínkách a normách ČSN</t>
  </si>
  <si>
    <t>00015</t>
  </si>
  <si>
    <t>Bezpečnostní opatření - popsáno v projektové dokumentaci</t>
  </si>
  <si>
    <t>00018</t>
  </si>
  <si>
    <t>Návrh technologického postupu prací - popsáno v obchodních podmínkách</t>
  </si>
  <si>
    <t>02710</t>
  </si>
  <si>
    <t>POMOC PRÁCE ZŘÍZ NEBO ZAJIŠŤ OBJÍŽĎKY A PŘÍSTUP CESTY - PROVIZORNÍ AUTOBUSOVÉ ZASTÁVKY</t>
  </si>
  <si>
    <t>zřízení a odstranění provizorních autobusových zastávek</t>
  </si>
  <si>
    <t>Položka zahrnuje:
- veškeré náklady spojené se zřízením nebo zajištěním objížďky a přístupové cesty
Položka nezahrnuje:
- x</t>
  </si>
  <si>
    <t>02990</t>
  </si>
  <si>
    <t>OSTATNÍ POŽADAVKY - INFORMAČNÍ TABULE - OSAZENÍ</t>
  </si>
  <si>
    <t>VV</t>
  </si>
  <si>
    <t>1 = 1,000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</si>
  <si>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</si>
  <si>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00019</t>
  </si>
  <si>
    <t>Koordinace a pomocné práce pro zajištění obnovy indukčních smyček</t>
  </si>
  <si>
    <t xml:space="preserve">Samotná obnova indukčních smyček bude zajištěna spol. B-KOM dle smlouvy uzavřené mezi SÚS JMK a městem Brno.
Tato položka zahrnuje zajištění informovanosti spol. B-KOM,  součinnost a koordinaci prací, nezbytné drobné práce pro zajištění obnovy smyček SSZ 3.02, 3.60, 3.21.</t>
  </si>
  <si>
    <t>SO101.1-I</t>
  </si>
  <si>
    <t>Napojení místních komunikací - I. Etapa</t>
  </si>
  <si>
    <t>014102</t>
  </si>
  <si>
    <t>a</t>
  </si>
  <si>
    <t>POPLATKY ZA SKLÁDKU</t>
  </si>
  <si>
    <t>T</t>
  </si>
  <si>
    <t>vybouraný asfaltový beton bez dehtu</t>
  </si>
  <si>
    <t>pol. 11313: 0,63*2,4 = 1,512 [A]</t>
  </si>
  <si>
    <t>Položka zahrnuje:
- veškeré poplatky provozovateli skládky související s uložením odpadu na skládce.
Položka nezahrnuje:
- x</t>
  </si>
  <si>
    <t>b</t>
  </si>
  <si>
    <t>beton</t>
  </si>
  <si>
    <t>pol. 11352: 57*0,15 = 8,550 [A]_x000d_
 pol. 587202: 14,25*0,08 = 1,140 [B]_x000d_
 Celkem: (A+B)*2,3 = 22,287 [C]</t>
  </si>
  <si>
    <t>1</t>
  </si>
  <si>
    <t>Zemní práce</t>
  </si>
  <si>
    <t>11313</t>
  </si>
  <si>
    <t>ODSTRANĚNÍ KRYTU ZPEVNĚNÝCH PLOCH S ASFALTOVÝM POJIVEM</t>
  </si>
  <si>
    <t>M3</t>
  </si>
  <si>
    <t>odstranění zbytku podkl. asf. vrstev vozovky (po frézování)
planimetrováno ze situace programem autocad
včetně odvozu na skládku, odvozná vzdálenost v režii zhotovitele</t>
  </si>
  <si>
    <t>zbytky asf. vrstev kolem vpustí, šachet, obrub: (315*0,04)*0,05 = 0,630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</si>
  <si>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</si>
  <si>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11352</t>
  </si>
  <si>
    <t>ODSTRANĚNÍ CHODNÍKOVÝCH A SILNIČNÍCH OBRUBNÍKŮ BETONOVÝCH</t>
  </si>
  <si>
    <t>M</t>
  </si>
  <si>
    <t>odstranění stávajících sil. obrubníků včetně betonového lože
včetně odvozu na skládku, odvozná vzdálenost v režii zhotovitele
planimetrováno ze situace programem autocad</t>
  </si>
  <si>
    <t>silniční obrubníky: 12+13+18+14 = 57,000 [A]</t>
  </si>
  <si>
    <t>11372</t>
  </si>
  <si>
    <t>FRÉZOVÁNÍ ZPEVNĚNÝCH PLOCH ASFALTOVÝCH</t>
  </si>
  <si>
    <t>odfrézování asfaltového krytu
odvoz a likvidace materiálu je v režii zhotovitele (nejedná se o nebezpečný odpad)
planimetrováno ze situace programem autocad</t>
  </si>
  <si>
    <t xml:space="preserve">frézování  tl. 40 mm: (220+95)*0,04 = 12,600 [A]_x000d_
 lokální frézování  tl. 50 mm: (220+95)*0,05*0,2 = 3,150 [B]_x000d_
 Celkem: A+B = 15,750 [C]</t>
  </si>
  <si>
    <t>Položka zahrnuje veškerou manipulaci s vybouranou sutí a s vybouranými hmotami vč. uložení na
skládku.</t>
  </si>
  <si>
    <t>113765</t>
  </si>
  <si>
    <t>FRÉZOVÁNÍ DRÁŽKY PRŮŘEZU DO 600MM2 V ASFALTOVÉ VOZOVCE</t>
  </si>
  <si>
    <t>včetně odvozu a likvidace v režii zhotovitele</t>
  </si>
  <si>
    <t>podél ul. vpustí: 2*(0,5*3) = 3,000 [A]_x000d_
 napojení na stáv. vozovku: 14,5+7,5 = 22,000 [B]_x000d_
 Celkem: A+B = 25,000 [C]</t>
  </si>
  <si>
    <t>Položka zahrnuje veškerou manipulaci s vybouranou sutí a s vybouranými hmotami vč. uložení na skládku.</t>
  </si>
  <si>
    <t>5</t>
  </si>
  <si>
    <t>Komunikace</t>
  </si>
  <si>
    <t>572213</t>
  </si>
  <si>
    <t>SPOJOVACÍ POSTŘIK Z EMULZE DO 0,5KG/M2</t>
  </si>
  <si>
    <t>M2</t>
  </si>
  <si>
    <t xml:space="preserve">PS-C (C65 B5) 0.40 kg/m2  
ČSN 736129, ČSN EN 13808</t>
  </si>
  <si>
    <t>lokální vysprávky:(220+95)*0,2 = 63,000 [A]_x000d_
 pod vrstvu ACO 8: 220+95 = 315,000 [B]_x000d_
 Celkem: A+B = 378,000 [C]</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</si>
  <si>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</si>
  <si>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</si>
  <si>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t>
  </si>
  <si>
    <t xml:space="preserve">PS-CP (C65 B5) 0.30 kg/m2  
ČSN 736129, ČSN EN 13808</t>
  </si>
  <si>
    <t>pod vrstvu SMA 11S: 220+95 = 315,000 [A]</t>
  </si>
  <si>
    <t>57475</t>
  </si>
  <si>
    <t>VOZOVKOVÉ VÝZTUŽNÉ VRSTVY Z GEOMŘÍŽOVINY</t>
  </si>
  <si>
    <t>dle TP 147 rozprostřeno na vrstvu ACL 16S geosyntetikum (pevnost v tahu podélně min. 100 kN/m, příčně min. 100 kN/m) min. na šířku role.</t>
  </si>
  <si>
    <t>lokální vysprávky:(220+95)*0,2 = 63,000 [A]</t>
  </si>
  <si>
    <t>- dodání geomříže v požadované kvalitě a v množství včetně přesahů (přesahy započteny v jednotkové ceně)
- očištění podkladu
- pokládka geomříže dle předepsaného technologického předpisu</t>
  </si>
  <si>
    <t>574A03</t>
  </si>
  <si>
    <t>ASFALTOVÝ BETON PRO OBRUSNÉ VRSTVY ACO 11</t>
  </si>
  <si>
    <t>podkladní vyrovnávací vrstva ACO 11, 50/70 v průměrné tl. 35 mm</t>
  </si>
  <si>
    <t>(220+95)*0,03 = 9,450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</si>
  <si>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</si>
  <si>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574C46</t>
  </si>
  <si>
    <t>ASFALTOVÝ BETON PRO LOŽNÍ VRSTVY ACL 16+, 16S TL. 50MM</t>
  </si>
  <si>
    <t>ložná vrstva ACL 16S, 50/70 tl. 50 mm</t>
  </si>
  <si>
    <t>574J54</t>
  </si>
  <si>
    <t>ASFALTOVÝ KOBEREC MASTIXOVÝ MODIFIK SMA 11+, 11S TL. 40MM</t>
  </si>
  <si>
    <t>obrusná vrstva SMA 11S PMB, 25/55-60, tl. 40 mm</t>
  </si>
  <si>
    <t>220+95 = 315,000 [A]</t>
  </si>
  <si>
    <t>587202</t>
  </si>
  <si>
    <t>PŘEDLÁŽDĚNÍ KRYTU Z DROBNÝCH KOSTEK</t>
  </si>
  <si>
    <t>budou použity očištěné stávající žulové kostky
vyspárování hmotou s odolností XF4 
vč. bet lože z C20/25n XF3
čerpáno se souhlasem TDI a objednatele
planimetrováno ze situace programem autocad</t>
  </si>
  <si>
    <t>stávající žul. kostky (dvouřádek): (12+13+18+14)*0,25 = 14,250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</si>
  <si>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</si>
  <si>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8</t>
  </si>
  <si>
    <t>Potrubí</t>
  </si>
  <si>
    <t>89921</t>
  </si>
  <si>
    <t>VÝŠKOVÁ ÚPRAVA POKLOPŮ</t>
  </si>
  <si>
    <t>KUS</t>
  </si>
  <si>
    <t>výšková úprava kanalizačních poklopů
odečteno ze situace</t>
  </si>
  <si>
    <t>- položka výškové úpravy zahrnuje všechny nutné práce a materiály pro zvýšení nebo snížení zařízení (včetně nutné úpravy stávajícího povrchu vozovky nebo chodníku).</t>
  </si>
  <si>
    <t>9</t>
  </si>
  <si>
    <t>Ostatní konstrukce a práce</t>
  </si>
  <si>
    <t>915111</t>
  </si>
  <si>
    <t>VODOROVNÉ DOPRAVNÍ ZNAČENÍ BARVOU HLADKÉ - DODÁVKA A POKLÁDKA</t>
  </si>
  <si>
    <t>planimetrováno ze situace programem autocad</t>
  </si>
  <si>
    <t>V7a: (4*24)*0,5 = 48,000 [A]_x000d_
 V4 0,25): (16+10+10+10)*0,25 = 11,500 [B]_x000d_
 Celkem: A+B = 59,500 [C]</t>
  </si>
  <si>
    <t>položka zahrnuje:
- dodání a pokládku nátěrového materiálu (měří se pouze natíraná plocha)
- předznačení a reflexní úpravu</t>
  </si>
  <si>
    <t>915211</t>
  </si>
  <si>
    <t>VODOROVNÉ DOPRAVNÍ ZNAČENÍ PLASTEM HLADKÉ - DODÁVKA A POKLÁDKA</t>
  </si>
  <si>
    <t>V7a: (4*24)*0,5 = 48,000 [A]</t>
  </si>
  <si>
    <t>915221</t>
  </si>
  <si>
    <t>VODOR DOPRAV ZNAČ PLASTEM STRUKTURÁLNÍ NEHLUČNÉ - DOD A POKLÁDKA</t>
  </si>
  <si>
    <t>V4 0,25): (16+10+10+10)*0,25 = 11,500 [A]</t>
  </si>
  <si>
    <t>Položka zahrnuje:
- dodání a pokládku nátěrového materiálu
- předznačení a reflexní úpravu
Položka nezahrnuje:
- x
Způsob měření:
- měří se pouze natíraná plocha</t>
  </si>
  <si>
    <t>917224</t>
  </si>
  <si>
    <t>SILNIČNÍ A CHODNÍKOVÉ OBRUBY Z BETONOVÝCH OBRUBNÍKŮ ŠÍŘ 150MM</t>
  </si>
  <si>
    <t>bet. silniční obrubník šířky 150 mm
včetně bet. lože z C20/25 n XF3
v místě vstupu do vozovky, atp. budou požity nájezdové obrubníky
včetně přechodových obrubníků (levý, pravý)
planimetrováno ze situace programem autocad</t>
  </si>
  <si>
    <t>sil. bet obrubníky 250 x150: 7+8+12+9 = 36,000 [A]_x000d_
 přechodové bet. obrubníky (levý, pravý): 2+2+1+2+2 = 9,000 [B]_x000d_
 sil. bet obrubníky nájezdové 150 x150: 3+3+3+3 = 12,000 [C]_x000d_
 Celkem: A+B+C = 57,000 [D]</t>
  </si>
  <si>
    <t>Položka zahrnuje:
dodání a pokládku betonových obrubníků o rozměrech předepsaných zadávací dokumentací
betonové lože i boční betonovou opěrku.</t>
  </si>
  <si>
    <t>91772</t>
  </si>
  <si>
    <t>OBRUBA Z DLAŽEBNÍCH KOSTEK DROBNÝCH</t>
  </si>
  <si>
    <t>dvouřádek ze žulových kostek - doplnění chybějících žulových kostek v místě obnovy stávajícícho dvouřádku
nový žulový dvouřádek v místě nové obruby
vyspárování hmotou s odolností XF4 
vč. bet lože z C20/25n XF3
planimetrováno ze situace programem autocad
budou použity očištěné žulové kostky ze stavby</t>
  </si>
  <si>
    <t>doplnění chybějících žul. kostek(dvouřádek): (12+13+18+14)*0,1 = 5,700 [A]</t>
  </si>
  <si>
    <t>Položka zahrnuje:
dodání a pokládku jedné řady dlažebních kostek o rozměrech předepsaných zadávací
dokumentací
betonové lože i boční betonovou opěrku.</t>
  </si>
  <si>
    <t>919111</t>
  </si>
  <si>
    <t>ŘEZÁNÍ ASFALTOVÉHO KRYTU VOZOVEK TL DO 50MM</t>
  </si>
  <si>
    <t>14,5+7,5 = 22,000 [A]</t>
  </si>
  <si>
    <t>položka zahrnuje řezání vozovkové vrstvy v předepsané tloušťce, včetně spotřeby vody</t>
  </si>
  <si>
    <t>931325</t>
  </si>
  <si>
    <t>TĚSNĚNÍ DILATAČ SPAR ASF ZÁLIVKOU MODIFIK PRŮŘ DO 600MM2</t>
  </si>
  <si>
    <t>zálivka dle ČSN EN 14 188-1, typ N2
včetně vyčištění spáry a spojovacího nátěru</t>
  </si>
  <si>
    <t>viz. pol. 113765: 25 = 25,000 [A]</t>
  </si>
  <si>
    <t>položka zahrnuje dodávku a osazení předepsaného materiálu, očištění ploch spáry před úpravou, očištění okolí spáry po úpravě
nezahrnuje těsnící profil</t>
  </si>
  <si>
    <t>SO101.1-II</t>
  </si>
  <si>
    <t>Napojení místních komunikací - II. Etapa</t>
  </si>
  <si>
    <t>asfaltový beton bez dehtu</t>
  </si>
  <si>
    <t>pol. 11313: 0,76*2,4 = 1,824 [A]</t>
  </si>
  <si>
    <t>pol. 11352: 67*0,15 = 10,050 [A]_x000d_
 pol. 587202: 23,5*0,08 = 1,880 [B]_x000d_
 Celkem: (A+B)*2,3 = 27,439 [C]</t>
  </si>
  <si>
    <t>zbytky asf. vrstev kolem vpustí, šachet, obrub: (380*0,04)*0,05 = 0,760 [A]</t>
  </si>
  <si>
    <t>silniční obrubníky: 31+18+18 = 67,000 [A]</t>
  </si>
  <si>
    <t xml:space="preserve">frézování  tl. 40 mm: (300+80)*0,04 = 15,200 [A]_x000d_
 lokální frézování  tl. 50 mm: (300+80)*0,05*0,2 = 3,800 [B]_x000d_
 Celkem: A+B = 19,000 [C]</t>
  </si>
  <si>
    <t>podél ul. vpustí: 2*(0,5*3) = 3,000 [A]_x000d_
 napojení na stáv. vozovku: 7+6 = 13,000 [B]_x000d_
 Celkem: A+B = 16,000 [C]</t>
  </si>
  <si>
    <t>12980</t>
  </si>
  <si>
    <t>ČIŠTĚNÍ ULIČNÍCH VPUSTÍ</t>
  </si>
  <si>
    <t>kompletní pročištění stávajících vpustí, včetně odvozu a likvidace vzniklého odpadu v režii zhotovitele
planimetrováno ze situace programem autocad</t>
  </si>
  <si>
    <t>2 = 2,000 [A]</t>
  </si>
  <si>
    <t xml:space="preserve">Položka zahrnuje:
- vodorovnou a svislou dopravu, přemístění, přeložení, manipulace s materiálem a uložení na skládku.
Položka nezahrnuje:
-  poplatek za skládku,</t>
  </si>
  <si>
    <t>lokální vysprávky:(300+80)*0,2 = 76,000 [A]_x000d_
 pod vrstvu ACO 8: 300+80 = 380,000 [B]_x000d_
 Celkem: A+B = 456,000 [C]</t>
  </si>
  <si>
    <t>pod vrstvu SMA 11S: 300+80 = 380,000 [A]</t>
  </si>
  <si>
    <t>lokální vysprávky:(300+80)*0,2 = 76,000 [A]</t>
  </si>
  <si>
    <t>(300+80)*0,03 = 11,400 [A]</t>
  </si>
  <si>
    <t>300+80 = 380,000 [A]</t>
  </si>
  <si>
    <t>stávající žul. kostky (dvouřádek): (31+18)*0,25 = 12,250 [A]_x000d_
 stávající žul. kostky (čtyřřádek): 18*0,625 = 11,250 [B]_x000d_
 Celkem: A+B = 23,500 [C]</t>
  </si>
  <si>
    <t>899124</t>
  </si>
  <si>
    <t>MŘÍŽE Z PRYŽE SAMOSTATNÉ</t>
  </si>
  <si>
    <t xml:space="preserve">nová mříž M508D stávajících uliční vpusti  - 2 ks</t>
  </si>
  <si>
    <t>Položka zahrnuje dodávku a osazení předepsané mříže včetně rámu</t>
  </si>
  <si>
    <t>89915</t>
  </si>
  <si>
    <t>KOŠ KALOVÝ</t>
  </si>
  <si>
    <t>nový kalový koš stávajících uličních vpustí</t>
  </si>
  <si>
    <t>- Položka zahrnuje veškerý materiál, výrobky a polotovary, včetně mimostaveništní a vnitrostaveništní dopravy (rovněž přesuny), včetně naložení a složení,případně s uložením.</t>
  </si>
  <si>
    <t>89922</t>
  </si>
  <si>
    <t>VÝŠKOVÁ ÚPRAVA MŘÍŽÍ</t>
  </si>
  <si>
    <t>výšková úprava mříží stávajících uličních vpustí
planimetrováno ze situace programem autocad</t>
  </si>
  <si>
    <t>89923</t>
  </si>
  <si>
    <t>VÝŠKOVÁ ÚPRAVA KRYCÍCH HRNCŮ</t>
  </si>
  <si>
    <t>odečteno ze situace</t>
  </si>
  <si>
    <t>V7a: (4*7)*0,5 = 14,000 [A]_x000d_
 V4 0,25): (30+23)*0,25 = 13,250 [B]_x000d_
 V2b (1,5/1,5/0,25): (6)*0,5*0,25 = 0,750 [C]_x000d_
 V13 (0,5/0,5): (8)*0,5+(17)*0,125 = 6,125 [D]_x000d_
 Celkem: A+B+C+D = 34,125 [E]</t>
  </si>
  <si>
    <t>V7a: (4*7)*0,5 = 14,000 [A]_x000d_
 V13 (0,5/0,5): (8)*0,5+(17)*0,125 = 6,125 [D]_x000d_
 Celkové množství 20.125000 = 20,125 [B]</t>
  </si>
  <si>
    <t>V4 0,25): (30+23)*0,25 = 13,250 [B]_x000d_
 V2b (1,5/1,5/0,25): (6)*0,5*0,25 = 0,750 [C]_x000d_
 Celkové množství 14.000000 = 14,000 [A]</t>
  </si>
  <si>
    <t>sil. bet obrubníky 250 x150: 26+12+18 = 56,000 [A]_x000d_
 přechodové bet. obrubníky (levý, pravý): 2+2 = 4,000 [B]_x000d_
 sil. bet obrubníky nájezdové 150 x150: 3+3 = 6,000 [C]_x000d_
 Celkem: A+B+C = 66,000 [D]</t>
  </si>
  <si>
    <t>917425</t>
  </si>
  <si>
    <t>CHODNÍKOVÉ OBRUBY Z KAMENNÝCH OBRUBNÍKŮ ŠÍŘ 200MM</t>
  </si>
  <si>
    <t>žulový obrubník OP4 200x250 mm nájezdový seříznutý na sraz do oblouku (čelo 50x30 mm) výšky 20 mm nad vozovkou
vč. bet lože z C20/25n XF3
planimetrováno ze situace programem autocad</t>
  </si>
  <si>
    <t>17 = 17,000 [A]</t>
  </si>
  <si>
    <t>Položka zahrnuje:
dodání a pokládku kamenných obrubníků o rozměrech předepsaných zadávací dokumentací
betonové lože i boční betonovou opěrku.</t>
  </si>
  <si>
    <t>doplnění chybějících žul. kostek(dvouřádek): (31+18)*0,1 = 4,900 [A]_x000d_
 nový žulový dvouřádek: 17 = 17,000 [B]_x000d_
 Celkem: A+B = 21,900 [C]</t>
  </si>
  <si>
    <t>čtyřřádek ze žulových kostek - doplnění chybějících žulových kostek v místě obnovy stávajícícho čtyřřádku
vyspárování hmotou s odolností XF4 
vč. bet lože z C20/25n XF3
planimetrováno ze situace programem autocad
budou použity očištěné žulové kostky ze stavby</t>
  </si>
  <si>
    <t>18*0,1 = 1,800 [A]</t>
  </si>
  <si>
    <t>Položka zahrnuje:
dodání a pokládku jedné řady dlažebních kostek o rozměrech předepsaných zadávací dokumentací
betonové lože i boční betonovou opěrku.</t>
  </si>
  <si>
    <t>7+6 = 13,000 [A]</t>
  </si>
  <si>
    <t>viz. pol. 113765: 16 = 16,000 [A]</t>
  </si>
  <si>
    <t>96718</t>
  </si>
  <si>
    <t>VYBOURÁNÍ ČÁSTÍ KONSTRUKCÍ KOVOVÝCH</t>
  </si>
  <si>
    <t>odstranění mříží stávajících uliční vpusti
odvoz a likvidace v režii zhotovitele</t>
  </si>
  <si>
    <t>2*70/1000 = 0,140 [A]</t>
  </si>
  <si>
    <t>položka zahrnuje:
- veškerou manipulaci s vybouranou sutí a hmotami včetně uložení na skládku,
- veškeré další práce plynoucí z technologického předpisu a z platných předpisů,</t>
  </si>
  <si>
    <t>SO101-I</t>
  </si>
  <si>
    <t>Silnice II/374 - úsek 5 - I. Etapa</t>
  </si>
  <si>
    <t>zemina a hornina</t>
  </si>
  <si>
    <t>pol. 11130: 1070*0,15*2,0 = 321,000 [A]_x000d_
 pol. 11332: 694,815*1,9 = 1320,149 [B]_x000d_
 pol. 17120: 396,6*2,0 = 793,200 [C]_x000d_
 pol. 212635: 267*0,45*0,7*2,0 = 168,210 [D]_x000d_
 Celkové množství 2602.559000 = 2602,559 [E]</t>
  </si>
  <si>
    <t>pol. 11313: 425,87*2,4 = 1022,088 [A]</t>
  </si>
  <si>
    <t>c</t>
  </si>
  <si>
    <t>pol. 11315: 22,54 = 22,540 [A]_x000d_
 pol. 11318: 1,8 = 1,800 [B]_x000d_
 pol. 11337: 110*0.15 = 16,500 [C]_x000d_
 pol. 11352: 1254*0,15+100*0,1 = 198,100 [D]_x000d_
 pol. 11356: 1213*0,08 = 97,040 [E]_x000d_
 Celkem: (A+B+C+D+E)*2,3 = 772,754 [F]</t>
  </si>
  <si>
    <t>02720</t>
  </si>
  <si>
    <t>POMOC PRÁCE ZŘÍZ NEBO ZAJIŠŤ REGULACI A OCHRANU DOPRAVY</t>
  </si>
  <si>
    <t>Přechodná úprava organizace dopravy na dotčených SSZ křižovatky Černovická-Černovické nábř. a Černovická-Svatopetrská
minimálně 60 dní před zahájením prací zhotovitel projedná s dopravními inženýry BKOM přechodnou úpravu organizace dopravy
během I. Etapy bude nutné upravit 2x signální plán každé křižovatky... celkem se tedy jedná o 4 úpravy signálního plánu</t>
  </si>
  <si>
    <t>4 = 4,000 [A]</t>
  </si>
  <si>
    <t>zahrnuje veškeré náklady spojené s objednatelem požadovanými zařízeními</t>
  </si>
  <si>
    <t>11120</t>
  </si>
  <si>
    <t>ODSTRANĚNÍ KŘOVIN</t>
  </si>
  <si>
    <t>odstranění křovin a stromů do průměru 100 mm
nutné ořezávky pro pokládku nových obrubníků
odvoz na kompostárnu do dodavatelem určené vzdálenosti</t>
  </si>
  <si>
    <t>20+25+5 = 50,000 [A]</t>
  </si>
  <si>
    <t>odstranění křovin a stromů do průměru 100 mm
doprava dřevin bez ohledu na vzdálenost
spálení na hromadách nebo štěpkování</t>
  </si>
  <si>
    <t>11130</t>
  </si>
  <si>
    <t>SEJMUTÍ DRNU</t>
  </si>
  <si>
    <t>sejmutí drnu v tl. 150 mm
planimetrováno ze situace (zaměření stáv. stavu) programem autocad
včetně odvozu a uložení na skládku 
odvozná vzdálenost v režii zhotovitele</t>
  </si>
  <si>
    <t>v rovině: 153+30,5+512,5+94+170+110 = 1070,000 [A]</t>
  </si>
  <si>
    <t xml:space="preserve">včetně vodorovné dopravy  a uložení na skládku</t>
  </si>
  <si>
    <t>planimetrováno ze situace programem autocad
včetně odvozu na skládku, odvozná vzdálenost v režii zhotovitele</t>
  </si>
  <si>
    <t>zbytky asf. vrstev kolem vpustí, šachet, obrub: (6900*0,15)*0,05 = 51,750 [A]_x000d_
 odstranění zbylé asf. vrstvy v tl. 100 mm: 3470*0,1 = 347,000 [B]_x000d_
 odstranění stávajícího chodníku: (3)*0,04 = 0,120 [C]_x000d_
 odstranění asf. vrstvy v tl. 100 mm v místě překopů pro přípojky UV: (7+4+4)*1,2*0,1 = 1,800 [D]_x000d_
 odstranění PM v pravém pruhu: 140*0,18 = 25,200 [E]_x000d_
 Celkem: A+B+C+D+E = 425,870 [F]</t>
  </si>
  <si>
    <t>11315</t>
  </si>
  <si>
    <t>ODSTRANĚNÍ KRYTU ZPEVNĚNÝCH PLOCH Z BETONU</t>
  </si>
  <si>
    <t>včetně odvozu na skládku, odvozná vzdálenost v režii zhotovitele
planimetrováno ze situace programem autocad</t>
  </si>
  <si>
    <t>pod autobusovým zálivem ze žul. kostek: 110*0,2 = 22,000 [A]_x000d_
 v místě stávajícího chodníku z asfaltu: (3)*0,18 = 0,540 [B]_x000d_
 Celkem: A+B = 22,540 [C]</t>
  </si>
  <si>
    <t>11318</t>
  </si>
  <si>
    <t>ODSTRANĚNÍ KRYTU ZPEVNĚNÝCH PLOCH Z DLAŽDIC</t>
  </si>
  <si>
    <t>odstranění stávající přídlažby z dlaždic 300x300 mm za silniční obrubou
včetně odvozu na skládku, odvozná vzdálenost v režii zhotovitele
planimetrováno ze situace programem autocad</t>
  </si>
  <si>
    <t>odstranění stávajících bet dlažby: (65+35)*0,3*0,06 = 1,800 [A]</t>
  </si>
  <si>
    <t>11332</t>
  </si>
  <si>
    <t>ODSTRANĚNÍ PODKLADŮ ZPEVNĚNÝCH PLOCH Z KAMENIVA NESTMELENÉHO</t>
  </si>
  <si>
    <t>vybourání nestmelených podkladních vozovkových vrstev
včetně odvozu na skládku, odvozná vzdálenost v režii zhotovitele
planimetrováno ze situace programem autocad</t>
  </si>
  <si>
    <t>odstranění stáv. chodníku z asf. povrchu: (3)*0,13 = 0,390 [A]_x000d_
 pod autobusovým zálivem ze žul. kostek: 110*0,25 = 27,500 [B]_x000d_
 v místě pravých jízdních pruhů v tl. 180 mm: (3150)*0,18 = 567,000 [C]_x000d_
 v místě autobusových zálivů, srpovité krajnice a rekultivace v tl. 350 mm: (115+20+55+77,5)*0,35 = 93,625 [D]_x000d_
 v místě překopů pro přípojky UV: (7+4+4)*1,2*0,35 = 6,300 [E]_x000d_
 Celkem: A+B+C+D+E = 694,815 [F]</t>
  </si>
  <si>
    <t>11337</t>
  </si>
  <si>
    <t>ODSTRANĚNÍ PODKLADU ZPEVNĚNÝCH PLOCH Z DLAŽEBNÍCH KOSTEK</t>
  </si>
  <si>
    <t>odstranění stávajícího povrchu ze žulových kostek včetně betonového lože 
včetně odvozu vybouraného betonu na skládku (odvozná vzdálenost v režii zhotovitele)
žulové kostky budou očištěny a zváženy a odvezeny na skládku investora SÚSJMK Popovice (odvozná vzdálenost v režii zhotovitele)
planimetrováno ze situace programem autocad</t>
  </si>
  <si>
    <t>110*0,25 = 27,500 [A]</t>
  </si>
  <si>
    <t xml:space="preserve">Položka zahrnuje:
- veškerou manipulaci s vybouranou sutí a s vybouranými hmotami vč. uložení na skládku. 
Položka nezahrnuje:
-  poplatek za skládku</t>
  </si>
  <si>
    <t>silniční obrubníky: 59+50+10+282+256+6+10+244+269+68 = 1254,000 [A]_x000d_
 chodníkové obrubníky za přídlažbou: 65+35 = 100,000 [B]_x000d_
 Celkem: A+B = 1354,000 [C]</t>
  </si>
  <si>
    <t>11356</t>
  </si>
  <si>
    <t>ODSTRANĚNÍ OBRUB Z DLAŽEBNÍCH KOSTEK DVOJITÝCH</t>
  </si>
  <si>
    <t>odstranění stávajícího dvouřádku včetně betonového lože 
odvoz betonového lože na skládku, žulové kostky budou očištěny a zváženy a odvezeny na skládku investora SÚSJMK Popovice, část bude využita zpět na stavbě viz pol. 91772
odvozná vzdálenost v režii zhotovitele
planimetrováno ze situace programem autocad</t>
  </si>
  <si>
    <t>59+70+50+10+211+29+256+6+9+244+269 = 1213,000 [A]</t>
  </si>
  <si>
    <t>Položka zahrnuje veškerou manipulaci s vybouranou sutí a s vybouranými hmotami vč. uložení na skládku. Nezahrnuje poplatek za skládku</t>
  </si>
  <si>
    <t>odfrézování asfaltového krytu
odvoz a likvidace materiálu je v režii zhotovitele (nejedná se o nebezpečný odpad)
odborná kontrola povrchu po odfrézování a upřesnění ploch k lokálním vysprávkám
planimetrováno ze situace programem autocad</t>
  </si>
  <si>
    <t xml:space="preserve">frézování  tl. 150 mm: 6898*0,15 = 1034,700 [A]_x000d_
 frézování v tl. 80 mm (lokální výspravky levých pruhů: 3390*0,08*0,15 = 40,680 [B]_x000d_
 Celkem: A+B = 1075,380 [C]</t>
  </si>
  <si>
    <t>podél ul. vpustí, v místě napojení na stáv. vozovku
odvoz a likvidace materiálu je v režii zhotovitele
planimetrováno ze situace programem autocad</t>
  </si>
  <si>
    <t>podél ul vpustí: 24*1,5 = 36,000 [A]_x000d_
 v místech napojení na stáv. vozvoku: 52+11+30+31+3 = 127,000 [B]_x000d_
 Celkem: A+B = 163,000 [C]</t>
  </si>
  <si>
    <t>12373</t>
  </si>
  <si>
    <t>ODKOP PRO SPOD STAVBU SILNIC A ŽELEZNIC TŘ. I</t>
  </si>
  <si>
    <t>výkopy tř. I. v místě autobusových zálivů pro aktivní zónu, včetně úpravy terénu po odtěžení
odvozná vzdálenost v režii zhotovitele
planimetrováno z př. řezů a situace programem autocad</t>
  </si>
  <si>
    <t>(115+105)*0,4*1,2 = 105,600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</si>
  <si>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</si>
  <si>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</si>
  <si>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</si>
  <si>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nákup, natěžení a dovoz vhodného materiálu
dovozná vzdálenost v režii zhotovitele</t>
  </si>
  <si>
    <t>aktivní zóna: pol. 171303: 105,6 = 105,600 [A]_x000d_
 zásyp: pol. 17110: 66,25 = 66,250 [B]_x000d_
 Celkem: A+B = 171,850 [C]</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</si>
  <si>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</si>
  <si>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t>
  </si>
  <si>
    <t>HLOUBENÍ JAM ZAPAŽ I NEPAŽ TŘ. I</t>
  </si>
  <si>
    <t>výkop pro ul. vpusti
odvozná vzdálenost v režii zhotovitele</t>
  </si>
  <si>
    <t>stávající UV: (1*1*2)*19 = 38,000 [A]_x000d_
 nové UV: (1*1*2)*2 = 4,000 [B]_x000d_
 Celkem: A+B = 42,000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</si>
  <si>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</si>
  <si>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</si>
  <si>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</si>
  <si>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výkop pro přípojky ul.vpustí
odvozná vzdálenost v režii zhotovitele</t>
  </si>
  <si>
    <t>výměna stávajících přípojek: (17+3+2+4+9+12+8+12)*1,2*2,5 = 201,000 [A]_x000d_
 přípojky nových vpustí: (12+2+2)*1,2*2,5 = 48,000 [B]_x000d_
 Celkem: A+B = 249,000 [C]</t>
  </si>
  <si>
    <t>17110</t>
  </si>
  <si>
    <t>ULOŽENÍ SYPANINY DO NÁSYPŮ SE ZHUTNĚNÍM</t>
  </si>
  <si>
    <t>Zásyp v místech rekultivace 
vhodná zemina v tl. 500 mm
Kompletní provedení včetně uložení
planimetrováno ze situace a vzorových řezů programem autocad</t>
  </si>
  <si>
    <t>(77,5+55)*0,5 = 66,250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</si>
  <si>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</si>
  <si>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</si>
  <si>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</si>
  <si>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uložení vykopaného materiálu na skládku</t>
  </si>
  <si>
    <t>pol. 12373: 105,6 = 105,600 [A]_x000d_
 pol. 13173: 42 = 42,000 [B]_x000d_
 pol. 13273: 249 = 249,000 [C]_x000d_
 Celkem: A+B+C = 396,600 [D]</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</si>
  <si>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</si>
  <si>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171303</t>
  </si>
  <si>
    <t>ULOŽENÍ SYPANINY DO NÁSYPŮ V AKTIV ZÓNĚ SE ZHUT DO 100% PS</t>
  </si>
  <si>
    <t>Požadavky a výsledné parametry dle ČSN 736133.
Kompletní provedení včetně uložení,případné úpravy násypového materiálu hydraulickými pojivy, hutnění, atp.
Zhotovitel navrhne a ocení pro něj nejvhodnější technologii tak, aby byly splněny definované požadavky (parametry). Prokázání vhodnosti bude doloženo splněním definovaných požadovaných parametrů v souladu s TKP.
vhodný materiál fr. 0/125
planimetrováno ze situace a vzorových řezů programem autocad</t>
  </si>
  <si>
    <t>v místě autobusových zálivů: (115+105)*0,4*1,2 = 105,600 [A]</t>
  </si>
  <si>
    <t>17581</t>
  </si>
  <si>
    <t>OBSYP POTRUBÍ A OBJEKTŮ Z NAKUPOVANÝCH MATERIÁLŮ</t>
  </si>
  <si>
    <t xml:space="preserve">zásyp a podsyp z ŠP 0/32 v místě UV, šachty Š10,  pro přípojky UV až po konstrukci vozovky
Kompletní provedení včetně  nákupu a dodávky, včetně všech souvisejících prací (např.natěžení, dopravy, uložení,úprava, hutnění, atp.). 
Veškeré práce a použitý materiál musí být odsouhlasen TDI. 
planimetrováno ze situace programem autocad</t>
  </si>
  <si>
    <t>obsyp UV: 25*(1*1*2-0,5*0,5*1,5) = 40,625 [A]_x000d_
 přípojky UV: 83*(1,2*1,5) = 149,400 [B]_x000d_
 Celkem: A+B = 190,025 [C]</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</si>
  <si>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</si>
  <si>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</si>
  <si>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</si>
  <si>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planimetrováno ze situacea vzorových řezů programem autocad</t>
  </si>
  <si>
    <t>v místě autobusových zálivů: (115+105)*1,2 = 264,000 [A]_x000d_
 zhutnění podkladu v místě pravých pruhů: 3160 = 3160,000 [B]_x000d_
 Celkem: A+B = 3424,000 [C]</t>
  </si>
  <si>
    <t>položka zahrnuje úpravu pláně včetně vyrovnání výškových rozdílů. Míru zhutnění určuje projekt.</t>
  </si>
  <si>
    <t>18481</t>
  </si>
  <si>
    <t>OCHRANA STROMŮ BEDNĚNÍM</t>
  </si>
  <si>
    <t>bednění pro ochranu kmenů stromů určených k ochraně v blízkosti stavby, vč.odstranění po stavbě 
bednění z latí výšky 2 m, 15 ks na strom</t>
  </si>
  <si>
    <t>1*2*1,5 = 3,000 [A]</t>
  </si>
  <si>
    <t>položka zahrnuje veškerý materiál, výrobky a polotovary, včetně mimostaveništní a vnitrostaveništní dopravy (rovněž přesuny), včetně naložení a složení, případně s uložením</t>
  </si>
  <si>
    <t>2</t>
  </si>
  <si>
    <t>Základy</t>
  </si>
  <si>
    <t>212635</t>
  </si>
  <si>
    <t>TRATIVODY KOMPL Z TRUB Z PLAST HM DN DO 150MM, RÝHA TŘ I</t>
  </si>
  <si>
    <t>výkop rýhy o rozměrech viz. vzorové příčné řezy, vč. odvozu zeminy na skládku
drenáž DN 150 mm HDPE
profilovaná kruhová pevnost SN8
částečně perforovaná s plným dnem
uložená do ŠP lože tl. 0.05 m (v případě pod. sklonem &lt; 1% do betonu C8/10)
drenáž bude zaústěna do přípojky ul. vpusti (do odbočky za sifonem)</t>
  </si>
  <si>
    <t>147+120 = 267,000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</si>
  <si>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</si>
  <si>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21461</t>
  </si>
  <si>
    <t>SEPARAČNÍ GEOTEXTILIE</t>
  </si>
  <si>
    <t xml:space="preserve">separační geotextílie  v souladu s TP97, odolnost proti protlačení (CBR test) větší než 2kN, odolnost proti proražení menší než 20 mm, tažnost větší než 10%, plošná hmotnost min. 200 g/m2
v místě drenáží</t>
  </si>
  <si>
    <t>267*2,3 = 614,100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</si>
  <si>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</si>
  <si>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separační geotextílie v souladu s TP97
odolnost proti protlačení (CBR test) větší než 3kN
odolnost proti proražení menší než 10 mm
tažnost větší než 50%
pro oddělení vrstvy aktivní zóny od zemního tělesa
použita v případě že nevyhoví filtrační kritéria dle ČSN 73 6133
plošná hmotnost min. 300 g/m2</t>
  </si>
  <si>
    <t xml:space="preserve">(115+105)*1,2:  = 264,000 [A]</t>
  </si>
  <si>
    <t>4</t>
  </si>
  <si>
    <t>Vodorovné konstrukce</t>
  </si>
  <si>
    <t>451368</t>
  </si>
  <si>
    <t>VÝZTUŽ PODKL VRSTEV ZE SVAŘ SÍTÍ</t>
  </si>
  <si>
    <t>Výztuž cementobetonového krytu ze svařovaných sítí hmotnosti do 7,9 kg/m2
2 vrstvy kari sítě 8/8 mm s oky 100/100</t>
  </si>
  <si>
    <t>autobusové zálivy: 1,1*((115+105)*2*7,9/1000) = 3,824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</si>
  <si>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</si>
  <si>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56143G</t>
  </si>
  <si>
    <t xml:space="preserve">SMĚSI Z KAMENIVA STMELENÉ CEMENTEM  SC C 8/10 TL. DO 150MM</t>
  </si>
  <si>
    <t>směs stmelená cementem SC 0/32 C8/10 v tl. 150 mm
plocha planimetrována ze situace programem autocad</t>
  </si>
  <si>
    <t>autobusový záliv: (115+105)*1,15 = 253,000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</si>
  <si>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</si>
  <si>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56144G</t>
  </si>
  <si>
    <t xml:space="preserve">SMĚSI Z KAMENIVA STMELENÉ CEMENTEM  SC C 8/10 TL. DO 200MM</t>
  </si>
  <si>
    <t>směs stmelená cementem SC 0/32 C8/10 v tl. 200 mm
plocha planimetrována ze situace programem autocad</t>
  </si>
  <si>
    <t>srpovitá krajnice: 20*1,1 = 22,000 [A]</t>
  </si>
  <si>
    <t>56314</t>
  </si>
  <si>
    <t>VOZOVKOVÉ VRSTVY Z MECHANICKY ZPEVNĚNÉHO KAMENIVA TL. DO 200MM</t>
  </si>
  <si>
    <t>MZK 0/32 tl. 200 mm
ČSN 736126-1, ČSN EN 13285
plocha vozovky planimetrována ze situace programem autocad</t>
  </si>
  <si>
    <t>(3160)*1,13 = 3570,800 [A]</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</si>
  <si>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</si>
  <si>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</si>
  <si>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</si>
  <si>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štěrkodrť ŠDA 0/32 v tl. 200 mm
plocha planimetrována ze situace programem autocad</t>
  </si>
  <si>
    <t>srpovitá krajnice: 20*1,15 = 23,000 [A]_x000d_
 autobusový záliv: (115+105)*1,3 = 286,000 [B]_x000d_
 Celkem: A+B = 309,000 [C]</t>
  </si>
  <si>
    <t>572123</t>
  </si>
  <si>
    <t>INFILTRAČNÍ POSTŘIK Z EMULZE DO 1,0KG/M2</t>
  </si>
  <si>
    <t xml:space="preserve">PI-C (C65 B5) 0.80 kg/m2  
ČSN 736129, ČSN EN 13808
plocha planimetrována ze situace programem autocad</t>
  </si>
  <si>
    <t>pod vrstvu ACP 22S v pravých pruzích: (3160)*1,05 = 3318,000 [A]</t>
  </si>
  <si>
    <t xml:space="preserve">PS-C (C65 B5) 0.40 kg/m2  
ČSN 736129, ČSN EN 13808
plocha planimetrována ze situace programem autocad</t>
  </si>
  <si>
    <t>lokální výspravky levých pruhů: (3390)*0,15 = 508,500 [A]_x000d_
 pod vrstvu ACP 16S: 3160+3390 = 6550,000 [B]_x000d_
 Celkem: A+B = 7058,500 [C]</t>
  </si>
  <si>
    <t>pod vrstvu ACL 16S: 3390+3160 = 6550,000 [A]_x000d_
 pod vrstvu SMA: 3390+3160 = 6550,000 [B]_x000d_
 Celkem: A+B = 13100,000 [C]</t>
  </si>
  <si>
    <t>dle TP 147 rozprostřeno na vrstvu ACP 22S geosyntetikum (pevnost v tahu podélně min. 100 kN/m, příčně min. 100 kN/m) min. na šířku role.</t>
  </si>
  <si>
    <t>(lokální výspravky levých pruhů): (3390)*0,15 = 508,500 [A]</t>
  </si>
  <si>
    <t>574D56</t>
  </si>
  <si>
    <t>ASFALTOVÝ BETON PRO LOŽNÍ VRSTVY MODIFIK ACL 16+, 16S TL. 60MM</t>
  </si>
  <si>
    <t>ložná vrstva ACL 16S, PMB 25/55-60, tl. 60 mm</t>
  </si>
  <si>
    <t>3390+3160 = 6550,000 [A]</t>
  </si>
  <si>
    <t>574E46</t>
  </si>
  <si>
    <t>ASFALTOVÝ BETON PRO PODKLADNÍ VRSTVY ACP 16+, 16S TL. 50MM</t>
  </si>
  <si>
    <t>podkladní vrstva ACP 16S, 50/70 tl. 50 mm</t>
  </si>
  <si>
    <t>574E78</t>
  </si>
  <si>
    <t>ASFALTOVÝ BETON PRO PODKLADNÍ VRSTVY ACP 22+, 22S TL. 80MM</t>
  </si>
  <si>
    <t>podkladní vrstva ACP 22S, 50/70 tl. 80 mm</t>
  </si>
  <si>
    <t>v místě pravých pruhů: (3160)*1,05 = 3318,000 [A]_x000d_
 (lokální výspravky levých pruhů): (3390)*0,15 = 508,500 [B]_x000d_
 Celkem: A+B = 3826,500 [C]</t>
  </si>
  <si>
    <t>581352</t>
  </si>
  <si>
    <t>CEMENTOBETONOVÝ KRYT JEDNOVRSTVÝ VYZTUŽENÝ TŘ.I TL. DO 250MM</t>
  </si>
  <si>
    <t>cementobetonová deska jednovrstvá CB I dle ČSN 73 6123-1 v tl. 240 mm s odolností vůči působení mrazu a chemickým rozmrazovacím látkám v zimě
provedení tenké vyrovnávací vrstvy z drobného betonu</t>
  </si>
  <si>
    <t>autobusový záliv: (115+105) = 220,000 [A]</t>
  </si>
  <si>
    <t>Položka zahrnuje:
-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Položka nezahrnuje:
- postřiky, nátěry</t>
  </si>
  <si>
    <t>58222</t>
  </si>
  <si>
    <t>DLÁŽDĚNÉ KRYTY Z DROBNÝCH KOSTEK DO LOŽE Z MC</t>
  </si>
  <si>
    <t xml:space="preserve">dlažba ze žul kostek středních DL100  
včetně lože z cementové malty M25 XF4 tl. 40 mm
včetně osazení do speciálních těsnících hmot s odolností XF4
planimetrováno ze situace programem autocad
včetně nákupu nových kostek</t>
  </si>
  <si>
    <t>srpovitá krajnice: 20 = 20,000 [A]</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</si>
  <si>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</si>
  <si>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t>
  </si>
  <si>
    <t>Přidružená stavební výroba</t>
  </si>
  <si>
    <t>78312</t>
  </si>
  <si>
    <t>PROTIKOROZ OCHRANA OCEL KONSTR NÁTĚREM VÍCEVRST</t>
  </si>
  <si>
    <t>nový nátěr stávajícího zábradlí v km 0,680 - KÚ vpravo
Základní nátěr jednovrstvého typu Zn
Epoxidový nátěr, minimální tloušťka 100 µm
Vrchní nátěr polyuretanový, minimální tloušťka 80 µm
Odstín RAL vrchního nátěru určí investor (předpokládá se stejný odstín jako navazující zábradlí)</t>
  </si>
  <si>
    <t>(0,19*1,1*2+0,126*1,5*2+0,126*0,5*4)*4 = 4,192 [A]</t>
  </si>
  <si>
    <t>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t>
  </si>
  <si>
    <t>83433</t>
  </si>
  <si>
    <t>POTRUBÍ Z TRUB KAMENINOVÝCH DN DO 150MM</t>
  </si>
  <si>
    <t>přípojka UV z kameniny DN150
spojovací systém F
včetně podkladních pražců pro přípojky
vč. tvarovek, odbočných tvarovek pro provedení zápachové uzávěrky a napojení na stávající kanalizaci</t>
  </si>
  <si>
    <t>výměna stávajících přípojek: (17+3+2+4+9+12+8+12) = 67,000 [A]_x000d_
 přípojky nových vpustí: (12+2+2) = 16,000 [B]_x000d_
 Celkem: A+B = 83,000 [C]</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</si>
  <si>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</si>
  <si>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89712</t>
  </si>
  <si>
    <t>VPUSŤ KANALIZAČNÍ ULIČNÍ KOMPLETNÍ Z BETONOVÝCH DÍLCŮ</t>
  </si>
  <si>
    <t>UV DN500 s kalovým prostorem min. 0,80 m
včetně litinové mříže se zámkem pro zatížení D400
komplet vč. podkladního betonu, štěrku
vzorová sestava uliční vpusti je součástí přílohy č.2 Technické zprávy
Způsob opravy jednotlivých vpustí je součástí přílohy č.1 Technické zprávy</t>
  </si>
  <si>
    <t>23 = 23,000 [A]</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</si>
  <si>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</si>
  <si>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89911O</t>
  </si>
  <si>
    <t>BETONOVÝ POKLOP D400</t>
  </si>
  <si>
    <t>nový betonový poklop stávajících kanalizačních šachet 2 ks v případě poškození stávajících</t>
  </si>
  <si>
    <t>89945</t>
  </si>
  <si>
    <t>VÝŘEZ, VÝSEK, ÚTES NA POTRUBÍ DN DO 300MM</t>
  </si>
  <si>
    <t>napojení nových přípojek uličních vpustí na stávající kanalizaci navrtávkou včetně osazení napojovací tvarovky v novém místě
UV49</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</si>
  <si>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</si>
  <si>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899521</t>
  </si>
  <si>
    <t>OBETONOVÁNÍ POTRUBÍ Z PROSTÉHO BETONU DO C8/10</t>
  </si>
  <si>
    <t>obetonování přípojky uliční vpusti na polovině délky nové přípojky</t>
  </si>
  <si>
    <t>(0,6*1*0,5)*23+(0,11*0,5)*83 = 11,465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</si>
  <si>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</si>
  <si>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899632</t>
  </si>
  <si>
    <t>ZKOUŠKA VODOTĚSNOSTI POTRUBÍ DN DO 150MM</t>
  </si>
  <si>
    <t>nové potrubí uliční vpusti
zkouška průtočnosti tlakovou vodou v celé délce potrubí</t>
  </si>
  <si>
    <t>83 = 83,000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</si>
  <si>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</si>
  <si>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89980</t>
  </si>
  <si>
    <t>TELEVIZNÍ PROHLÍDKA POTRUBÍ</t>
  </si>
  <si>
    <t>prohlídka potrubí, 1x před převzetím investorem, zdokumentován TV záznam a protokol , součástí též prověření deformací (ovality) potrubí a spádu potrubí, zpracování a vyhodnocení TV prohlídky v systému ISYBAU</t>
  </si>
  <si>
    <t>položka zahrnuje prohlídku potrubí televizní kamerou, záznam prohlídky na nosičích DVD a vyhotovení závěrečného písemného protokolu</t>
  </si>
  <si>
    <t>914131</t>
  </si>
  <si>
    <t>DOPRAVNÍ ZNAČKY ZÁKLADNÍ VELIKOSTI OCELOVÉ FÓLIE TŘ 2 - DODÁVKA A MONTÁŽ</t>
  </si>
  <si>
    <t>10+27 = 37,000 [A]</t>
  </si>
  <si>
    <t>položka zahrnuje:
- dodávku a montáž značek v požadovaném provedení</t>
  </si>
  <si>
    <t>914133</t>
  </si>
  <si>
    <t>DOPRAVNÍ ZNAČKY ZÁKLADNÍ VELIKOSTI OCELOVÉ FÓLIE TŘ 2 - DEMONTÁŽ</t>
  </si>
  <si>
    <t xml:space="preserve">stáv. DZ, včetně odvozu a  likvidace v režii zhotovitele   
odečteno ze situace</t>
  </si>
  <si>
    <t>24+27 = 51,000 [A]</t>
  </si>
  <si>
    <t>Položka zahrnuje odstranění, demontáž a odklizení materiálu s odvozem na předepsané místo</t>
  </si>
  <si>
    <t>914431</t>
  </si>
  <si>
    <t>DOPRAVNÍ ZNAČKY 100X150CM OCELOVÉ FÓLIE TŘ 2 - DODÁVKA A MONTÁŽ</t>
  </si>
  <si>
    <t>914433</t>
  </si>
  <si>
    <t>DOPRAVNÍ ZNAČKY 100X150CM OCELOVÉ FÓLIE TŘ 2 - DEMONTÁŽ</t>
  </si>
  <si>
    <t>914921</t>
  </si>
  <si>
    <t>SLOUPKY A STOJKY DOPRAVNÍCH ZNAČEK Z OCEL TRUBEK DO PATKY - DODÁVKA A MONTÁŽ</t>
  </si>
  <si>
    <t>3+17 = 20,000 [A]</t>
  </si>
  <si>
    <t>položka zahrnuje:
- sloupky a upevňovací zařízení včetně jejich osazení (betonová patka, zemní práce)</t>
  </si>
  <si>
    <t>914923</t>
  </si>
  <si>
    <t>SLOUPKY A STOJKY DZ Z OCEL TRUBEK DO PATKY DEMONTÁŽ</t>
  </si>
  <si>
    <t>6+17 = 23,000 [A]</t>
  </si>
  <si>
    <t>V4 0,25): (5+260+10+12+18+230+19+40+20+20+370+12+245)*0,25 = 315,250 [A]_x000d_
 V 4 (0,5/0,5/0,25): (17+10+17+17)*0,5*0,25 = 7,625 [B]_x000d_
 V2b (3/1,5/0,125): (60+50+130+35)*3/2*0,125 = 51,563 [C]_x000d_
 V2b (1,5/1,5/0,25): (30+43+15+25)*0,5*0,25 = 14,125 [D]_x000d_
 V2a (3/6/0,125): (265+220)*1/3*0,125 = 20,208 [E]_x000d_
 V1a (0,125): (30+15+30)*0,125 = 9,375 [F]_x000d_
 V5 (0,5): (7+7+3,5+10,5)*0,5 = 14,000 [G]_x000d_
 V8c: (10)*4*0,5 = 20,000 [H]_x000d_
 V9a: 1,5*25 = 37,500 [I]_x000d_
 V12a (0,125): (14+14+10+17)*0,125 = 6,875 [J]_x000d_
 V11a (0,125): (58,5+57,5)*0,125 = 14,500 [K]_x000d_
 V7a: (5*7)*0,5 = 17,500 [L]_x000d_
 V13 (0,5/0,5): (57,5+8+2)*0,5+(60+16+12)*0,125 = 44,750 [M]_x000d_
 V12b (0,125): 3*63*0,125 = 23,625 [N]_x000d_
 Celkem: A+B+C+D+E+F+G+H+I+J+K+L+M+N = 596,896 [O]</t>
  </si>
  <si>
    <t>V5 (0,5): (7+7+3,5+10,5)*0,5 = 14,000 [G]_x000d_
 V8c: (10)*4*0,5 = 20,000 [H]_x000d_
 V9a: 1,5*25 = 37,500 [I]_x000d_
 V12a (0,125): (14+14+10+17)*0,125 = 6,875 [J]_x000d_
 V11a (0,125): (58,5+57,5)*0,125 = 14,500 [K]_x000d_
 V7a: (5*7)*0,5 = 17,500 [L]_x000d_
 V13 (0,5/0,5): (57,5+8+2)*0,5+(60+16+12)*0,125 = 44,750 [M]_x000d_
 V12b (0,125): 3*63*0,125 = 23,625 [N]_x000d_
 Celkové množství 178.750000 = 178,750 [A]</t>
  </si>
  <si>
    <t>V4 0,25): (5+260+10+12+18+230+19+40+20+20+370+12+245)*0,25 = 315,250 [A]_x000d_
 V 4 (0,5/0,5/0,25): (17+10+17+17)*0,5*0,25 = 7,625 [B]_x000d_
 V2b (3/1,5/0,125): (60+50+130+35)*3/2*0,125 = 51,563 [C]_x000d_
 V2b (1,5/1,5/0,25): (30+43+15+25)*0,5*0,25 = 14,125 [D]_x000d_
 V2a (3/6/0,125): (265+220)*1/3*0,125 = 20,208 [E]_x000d_
 V1a (0,125): (30+15+30)*0,125 = 9,375 [F]_x000d_
 Celkové množství 418.146000 = 418,146 [G]</t>
  </si>
  <si>
    <t>91552</t>
  </si>
  <si>
    <t>VODOR DOPRAV ZNAČ - PÍSMENA</t>
  </si>
  <si>
    <t>nápis na vozovce - BUS</t>
  </si>
  <si>
    <t>4*3 = 12,000 [A]</t>
  </si>
  <si>
    <t>položka zahrnuje:
- dodání a pokládku nátěrového materiálu
- předznačení a reflexní úpravu</t>
  </si>
  <si>
    <t>917223</t>
  </si>
  <si>
    <t>SILNIČNÍ A CHODNÍKOVÉ OBRUBY Z BETONOVÝCH OBRUBNÍKŮ ŠÍŘ 100MM</t>
  </si>
  <si>
    <t>chodníkový bet. obrubník (1000x200x100)
včetně bet. lože z C20/25n XF3
planimetrováno ze situace programem autocad</t>
  </si>
  <si>
    <t>25 = 25,000 [A]</t>
  </si>
  <si>
    <t>bet. silniční obrubník
včetně bet. lože z C20/25n XF3
planimetrováno ze situace programem autocad</t>
  </si>
  <si>
    <t>sil. bet obrubníky 250 x150: 2+1+1+165+16+65+10+28+225+30+55+60+370+15+245 = 1288,000 [A]_x000d_
 přechodové bet. obrubníky (levý, pravý): 2+2+2+2+2+2 = 12,000 [B]_x000d_
 sil. bet obrubníky nájezdové 150 x150: 4+4+6+5,5+5+5 = 29,500 [C]_x000d_
 Celkem: A+B+C = 1329,500 [D]</t>
  </si>
  <si>
    <t>91725</t>
  </si>
  <si>
    <t>NÁSTUPIŠTNÍ OBRUBNÍKY BETONOVÉ</t>
  </si>
  <si>
    <t xml:space="preserve">bezbariérové obrubníky (400/290/1000) výšky 160 mm, včetně přechodových a náběhových dílců  
vč. bet lože z C30/37 XF3  
planimetrováno ze situace programem autocad</t>
  </si>
  <si>
    <t>20+21 = 41,000 [A]</t>
  </si>
  <si>
    <t>21+31 = 52,000 [A]</t>
  </si>
  <si>
    <t>919113</t>
  </si>
  <si>
    <t>ŘEZÁNÍ ASFALTOVÉHO KRYTU VOZOVEK TL DO 150MM</t>
  </si>
  <si>
    <t>napojení na stáv. vozovku: 52+11+3+30+31 = 127,000 [A]</t>
  </si>
  <si>
    <t>919121</t>
  </si>
  <si>
    <t>ŘEZÁNÍ BETON KRYTU VOZOVEK TL DO 50MM</t>
  </si>
  <si>
    <t xml:space="preserve">Řezání dilatačních spár v čerstvém cementobetonovém krytu  vytvoření komůrky pro těsnící zálivku šířky 8 mm, hloubky 30 mm</t>
  </si>
  <si>
    <t>autobusový záliv v km 0,365 vpravo: 20+39 = 59,000 [A]_x000d_
 autobusový záliv v km 0,625 vpravo: 22,5+42,25 = 64,750 [B]_x000d_
 Celkem: A+B = 123,750 [C]</t>
  </si>
  <si>
    <t>viz. pol. 113765: 163 = 163,000 [A]</t>
  </si>
  <si>
    <t>93135</t>
  </si>
  <si>
    <t>TĚSNĚNÍ DILATAČ SPAR PRYŽ PÁSKOU NEBO KRUH PROFILEM</t>
  </si>
  <si>
    <t xml:space="preserve">Utěsnění dilatačních spár zálivkou za tepla  v cementobetonovém nebo živičném krytu včetně adhezního nátěru s těsnicím profilem pod zálivkou, pro komůrky šířky 8 mm, hloubky 30 mm</t>
  </si>
  <si>
    <t>položka zahrnuje dodávku a osazení předepsaného materiálu, očištění ploch spáry před úpravou, očištění okolí spáry po úpravě</t>
  </si>
  <si>
    <t>93827</t>
  </si>
  <si>
    <t>BROUŠENÍ KRYTU BETONOVÝCH VOZOVEK</t>
  </si>
  <si>
    <t xml:space="preserve">Úprava povrchu cementobetonového krytu broušením  tl. do 2 mm
protismyková úprava povrchu kartáčováním</t>
  </si>
  <si>
    <t>položka zahrnuje očištění předepsaným způsobem včetně odklizení vzniklého odpadu</t>
  </si>
  <si>
    <t>938652</t>
  </si>
  <si>
    <t>OČIŠTĚNÍ OCEL KONSTR OTRYSKÁNÍM NA SUCHO KŘEMIČ PÍSKEM</t>
  </si>
  <si>
    <t>očitění stávajícího zábradlí v km 0,680 - KÚ vpravo</t>
  </si>
  <si>
    <t>Položka zahrnuje:
- očištění předepsaným způsobem
- odklizení vzniklého odpadu
Položka nezahrnuje:
- x</t>
  </si>
  <si>
    <t>93881</t>
  </si>
  <si>
    <t>OŠETŘENÍ KONSTRUKCÍ VODOU</t>
  </si>
  <si>
    <t>Ošetření cementobetonové plochy zastávek kropením vodou</t>
  </si>
  <si>
    <t>5x:(115+105)*5 = 1100,000 [A]</t>
  </si>
  <si>
    <t>96687</t>
  </si>
  <si>
    <t>VYBOURÁNÍ ULIČNÍCH VPUSTÍ KOMPLETNÍCH</t>
  </si>
  <si>
    <t>odečteno ze situace 
vč. odvozu a lividace v režii zhotovitele</t>
  </si>
  <si>
    <t>21 = 21,000 [A]</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</si>
  <si>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t>
  </si>
  <si>
    <t>969233</t>
  </si>
  <si>
    <t>VYBOURÁNÍ POTRUBÍ DN DO 150MM KANALIZAČ</t>
  </si>
  <si>
    <t>vybourání stáv. přípojek ul. vpustí
vč. odvozu a likvidace v režii zhototvitele</t>
  </si>
  <si>
    <t>16+3+2+2+7+5+9+11 = 55,000 [A]</t>
  </si>
  <si>
    <t>Položka zahrnuje:
- veškerou manipulaci s vybouranou sutí a hmotami včetně uložení na skládku
- veškeré další práce plynoucí z technologického předpisu a z platných předpisů
Položka nezahrnuje:
- poplatek za skládku,</t>
  </si>
  <si>
    <t>SO101-II</t>
  </si>
  <si>
    <t>Silnice II/374 - úsek5 - II. Etapa</t>
  </si>
  <si>
    <t>zemina a horniny</t>
  </si>
  <si>
    <t>pol. 11130: 909*0,15*2,0 = 272,700 [A]_x000d_
 pol. 11332: 848,045*1,9 = 1611,286 [B]_x000d_
 pol. 17120: 381,4*2,0 = 762,800 [C]_x000d_
 pol. 212635: 648*0,45*0,7*2,0 = 408,240 [D]_x000d_
 Celkové množství 3055.026000 = 3055,026 [E]</t>
  </si>
  <si>
    <t>pol. 11313: 484,028*2,4 = 1161,667 [A]</t>
  </si>
  <si>
    <t>pol. 11315: 22,8 = 22,800 [A]_x000d_
 pol. 11318: 6,282 = 6,282 [B]_x000d_
 pol. 11352: 1277*0,15+225*0,1 = 214,050 [C]_x000d_
 pol. 11356: 1258*0,08 = 100,640 [D]_x000d_
 Celkem: (A+B+C+D)*2,3 = 790,676 [E]</t>
  </si>
  <si>
    <t>Přechodná úprava organizace dopravy na dotčených SSZ křižovatky Černovická-Černovické nábř. a Černovická-Svatopetrská
minimálně 60 dní před zahájením prací zhotovitel projedná s dopravními inženýry BKOM přechodnou úpravu organizace dopravy
po skončení prací II. Etapy budou obnoveny původní signální plány... celkem se tedy jedná o 2 úpravy signálního plánu</t>
  </si>
  <si>
    <t>Úprava signálního plánu na SSZ pro odbočení vpravo z ulice Hněvkovského na ulici Černovická a také při odbočení vpravo z ulice Černovická na ulici Svatopetrská</t>
  </si>
  <si>
    <t>40+45 = 85,000 [A]</t>
  </si>
  <si>
    <t>sejmutí drnu v tl. 150 mm
planimetrováno ze situace (zaměření stáv. stavu) programem autocad
včetně odvozu na skládku, odvozná vzdálenost v režii zhotovitele</t>
  </si>
  <si>
    <t>v rovině: 8+5+153+30,5+512,5+94+56+5+12+32+1 = 909,000 [A]</t>
  </si>
  <si>
    <t>zbytky asf. vrstev kolem vpustí, šachet, obrub: (7065*0,15)*0,05 = 52,988 [A]_x000d_
 odstranění zbylé asf. vrstvy v tl. 100 mm: 4030*0,1 = 403,000 [B]_x000d_
 odstranění stávajícího chodníku: (13+19)*0,04 = 1,280 [C]_x000d_
 odstranění asf. vrstvy v tl. 100 mm v místě překopů pro přípojky UV: (8+4+1)*1,2*0,1 = 1,560 [D]_x000d_
 odstranění PM v pravém pruhu: 140*0,18 = 25,200 [E]_x000d_
 Celkem: A+B+C+D+E = 484,028 [F]</t>
  </si>
  <si>
    <t>dobetonávka mezi obrubou a garáží:142*0,8*0,15 = 17,040 [A]_x000d_
 v místě stávajícího chodníku z asfaltu: (13+19)*0,18 = 5,760 [B]_x000d_
 Celkem: A+B = 22,800 [C]</t>
  </si>
  <si>
    <t>odstranění stávajících bet přídlažby: (50+84+65)*0,3*0,06 = 3,582 [A]_x000d_
 odstranění stáv. chodníku: (21+24)*0,06 = 2,700 [B]_x000d_
 Celkem: A+B = 6,282 [C]</t>
  </si>
  <si>
    <t>odstranění stáv. chodníku z bet. dlažby (21+24)*0,29 = 13,050 [A]_x000d_
 odstranění stáv. chodníku z asf. povrchu: (13+19)*0,13 = 4,160 [B]_x000d_
 v místě pravých jízdních pruhů v tl. 180 mm: (3550)*0,18 = 639,000 [C]_x000d_
 v místě autobusových zálivů, srpovité krajnice a rekultivace v tl. 350 mm: (125+65+45+105+90+25+77,5)*0,35 = 186,375 [D]_x000d_
 v místě překopů pro přípojky UV: (8+4+1)*1,2*0,35 = 5,460 [E]_x000d_
 Celkem: A+B+C+D+E = 848,045 [F]</t>
  </si>
  <si>
    <t>silniční obrubníky: 7+245+243+157+34+10+243+268+70 = 1277,000 [A]_x000d_
 chodníkové obrubníky: 5+5+5+5+3+3 = 26,000 [B]_x000d_
 chodníkové obrubníky za přídlažbou: 50+84+65 = 199,000 [C]_x000d_
 Celkem: A+B+C = 1502,000 [D]</t>
  </si>
  <si>
    <t>odstranění stávajícího dvouřádku včetně betonového lože 
odvoz bet. na skládku , žulové kostky budou očištěny a zváženy a odvezeny na skládku investora SÚSJMK Popovice
planimetrováno ze situace programem autocad
odvozná vzdálenost v režii zhotovitele</t>
  </si>
  <si>
    <t>7+245+225+157+34+68+10+244+268 = 1258,000 [A]</t>
  </si>
  <si>
    <t xml:space="preserve">frézování  tl. 150 mm: 7102*0,15 = 1065,300 [A]_x000d_
 frézování v tl. 80 mm (lokální výspravky levých pruhů na 15% plochy): 3110*0,08*0,15 = 37,320 [B]_x000d_
 Celkem: A+B = 1102,620 [C]</t>
  </si>
  <si>
    <t>podél ul vpustí: 24*1,5 = 36,000 [A]_x000d_
 v místech napojení na stáv. vozvoku: 43+8+3+30+31 = 115,000 [B]_x000d_
 Celkem: A+B = 151,000 [C]</t>
  </si>
  <si>
    <t>výkopy tř. I. v místě autobusových zálivů pro aktivní zónu, včetně úpravy terénu po odtěžení
včetně odvozu na skládku, odvozná vzdálenost v režii zhotovitele
planimetrováno z př. řezů a situace programem autocad</t>
  </si>
  <si>
    <t>(125+105)*0,4*1,2 = 110,400 [A]</t>
  </si>
  <si>
    <t>R.a</t>
  </si>
  <si>
    <t>aktivní zóna: pol. 171303: 110,4 = 110,400 [A]_x000d_
 zásyp: pol. 17110: 169,75 = 169,750 [B]_x000d_
 zemní krajnice: pol. 173103: 35,5 = 35,500 [C]_x000d_
 Celkem: A+B+C = 315,650 [D]</t>
  </si>
  <si>
    <t>R.b</t>
  </si>
  <si>
    <t>pol. 18232: 2428*0,15 = 364,200 [A]</t>
  </si>
  <si>
    <t>výkop pro ul. vpusti a šachtu Š10
včetně odvozu na skládku, odvozná vzdálenost v režii zhotovitele</t>
  </si>
  <si>
    <t>stávající UV: (1*1*2)*23 = 46,000 [A]_x000d_
 nové UV: (1*1*2)*1 = 2,000 [B]_x000d_
 stávající šachta Š10: 2*2*2,5 = 10,000 [C]_x000d_
 Celkem: A+B+C = 58,000 [D]</t>
  </si>
  <si>
    <t>výkop pro přípojky ul.vpustí
včetně odvozu na skládku, odvozná vzdálenost v režii zhotovitele</t>
  </si>
  <si>
    <t>výměna stávajících přípojek: (18+10+2+2+2+11+2+8+4)*1,2*2,5 = 177,000 [A]_x000d_
 přípojky nových vpustí: (2+10)*1,2*2,5 = 36,000 [B]_x000d_
 Celkem: A+B = 213,000 [C]</t>
  </si>
  <si>
    <t>(65+65+100+25+7+77,5)*0,5 = 169,750 [A]</t>
  </si>
  <si>
    <t>pol. 12373: 110,4 = 110,400 [A]_x000d_
 pol. 13173: 58 = 58,000 [B]_x000d_
 pol. 13273: 213 = 213,000 [C]_x000d_
 Celkem: A+B+C = 381,400 [D]</t>
  </si>
  <si>
    <t>Požadavky a výsledné parametry dle ČSN 736133.
Kompletní provedení včetně uložení,případné úpravy násypového materiálu hydraulickými pojivy, hutnění, atp.
Zhotovitel navrhne a ocení pro něj nejvhodnější technologii tak, aby byly splněny definované požadavky (parametry). Prokázání vhodnosti bude doloženo splněním definovaných požadovaných parametrů v souladu s TKP. 
vhodný materiál fr. 0/125
planimetrováno ze situace a vzorových řezů programem autocad</t>
  </si>
  <si>
    <t>v místě autobusových zálivů: (125+105)*0,4*1,2 = 110,400 [A]</t>
  </si>
  <si>
    <t>173103</t>
  </si>
  <si>
    <t>ZEMNÍ KRAJNICE A DOSYPÁVKY SE ZHUT DO 100% PS</t>
  </si>
  <si>
    <t>zhutněná dosypávka ze štěrkodrti ŠDb 0/32 v mezi silniční obrubou a garáží
Požadavky a výsledné parametry dle ČSN 736133.
Kompletní provedení včetně nákupu, uložení, hutnění, atp. 
planimetrováno ze situace a vz.řezů programem autocad</t>
  </si>
  <si>
    <t>"kubatury vypočteny ze vz. příčných řezů a situace"_x000d_
 142*0,25 = 35,500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</si>
  <si>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</si>
  <si>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</si>
  <si>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</si>
  <si>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 xml:space="preserve">Těžené kamenivo frakce 32/63
mezi obrubou a stěnou garáží v tl. 100 mm v km 0,352 - 0,494, dl. 142 m
Kompletní provedení včetně  nákupu a dodávky, včetně všech souvisejících prací (např.natěžení, dopravy, uložení,úprava, hutnění, atp.).</t>
  </si>
  <si>
    <t>"kubatury vypočteny ze vz. příčných řezů a situace"_x000d_
 142*0,8*0,1 = 11,360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</si>
  <si>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</si>
  <si>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zásyp a podsyp z ŠP 0/32 v místě UV, šachty Š10,  pro přípojky UV až po konstrukci vozovky
Kompletní provedení včetně  nákupu a dodávky, včetně všech souvisejících prací (např.natěžení, dopravy, uložení,úprava, hutnění, atp.). 
planimetrováno ze situace programem autocad</t>
  </si>
  <si>
    <t>obsyp UV: 24*(1*1*2-0,5*0,5*1,5) = 39,000 [A]_x000d_
 přípojky UV: 71*(1,2*1,5) = 127,800 [B]_x000d_
 šachta Š10: 1*(2*2*2,5-1*1*2) = 8,000 [C]_x000d_
 Celkem: A+B+C = 174,800 [D]</t>
  </si>
  <si>
    <t>v místě autobusových zálivů: (125+105)*1,2 = 276,000 [A]_x000d_
 v místě nových chodníků: (20+25)*1,2 = 54,000 [B]_x000d_
 zhutnění podkladu v místě pravých pruhů: 3505 = 3505,000 [C]_x000d_
 Celkem: A+B+C = 3835,000 [D]</t>
  </si>
  <si>
    <t>18232</t>
  </si>
  <si>
    <t>ROZPROSTŘENÍ ORNICE V ROVINĚ V TL DO 0,15M</t>
  </si>
  <si>
    <t>rozprostření ornice v tl. 0.15m
planimetrováno ze situace programem autocad</t>
  </si>
  <si>
    <t>5+15+22+65+20+65+100+12+85+700+31+145+15+700+31+150+5+15+55+22+170 = 2428,000 [A]</t>
  </si>
  <si>
    <t>položka zahrnuje:
nutné přemístění ornice z dočasných skládek vzdálených do 50m
rozprostření ornice v předepsané tloušťce v rovině a ve svahu do 1:5</t>
  </si>
  <si>
    <t>18241</t>
  </si>
  <si>
    <t>ZALOŽENÍ TRÁVNÍKU RUČNÍM VÝSEVEM</t>
  </si>
  <si>
    <t>založení trávníku v rovině - 2x frézování, vláčení, uhrabání, vysbírání kamenů, výsev se zapravením osiva, válení, 1. posekání s odvozem odpadů, trávní směs, zálivka 1x po 5 l/m2</t>
  </si>
  <si>
    <t>pol. 18232: 2428 = 2428,000 [A]</t>
  </si>
  <si>
    <t>Zahrnuje dodání předepsané travní směsi, její výsev na ornici, zalévání, první pokosení, to vše bez ohledu na sklon terénu</t>
  </si>
  <si>
    <t>18247</t>
  </si>
  <si>
    <t>OŠETŘOVÁNÍ TRÁVNÍKU</t>
  </si>
  <si>
    <t xml:space="preserve">ošetření trávníku 2x - kosení trávy se shrabáním a odvozem na skládku, příp. dosev nevzešlých míst  
2*(součet pol. č. 18241)  
Do doby předání stavby
Po předání stavby zhotovitelem bude předáno k údržbě na správci objektu</t>
  </si>
  <si>
    <t>2*2428 = 4856,000 [A]</t>
  </si>
  <si>
    <t>Zahrnuje pokosení se shrabáním, naložení shrabků na dopravní prostředek, s odvozem a se složením, to vše bez ohledu na sklon terénu
zahrnuje nutné zalití a hnojení</t>
  </si>
  <si>
    <t>18311</t>
  </si>
  <si>
    <t>ZALOŽENÍ ZÁHONU PRO VÝSADBU</t>
  </si>
  <si>
    <t xml:space="preserve">založení záhonu pro výsadbu trvalek v rovině (km 0,330 - 0,495) - shrnutí drnu pro výsadbu o šířce 50 cm, vč. naložení a odvozu odpadu  
planimetrováno ze situace programem autocad</t>
  </si>
  <si>
    <t>165*0,5 = 82,500 [A]</t>
  </si>
  <si>
    <t>položka zahrnuje založení záhonu, urovnání, naložení a odvoz odpadu, to vše bez ohledu na sklon terénu</t>
  </si>
  <si>
    <t>18351</t>
  </si>
  <si>
    <t>CHEMICKÉ ODPLEVELENÍ</t>
  </si>
  <si>
    <t xml:space="preserve">celoplošný postřik a chemická likvidace nežádoucích rostlin nebo jejích částí k zabránění jejich dalšímu růstu  
1.5*(pol. č. 18241)</t>
  </si>
  <si>
    <t>2428*1,5 = 3642,000 [A]</t>
  </si>
  <si>
    <t>položka zahrnuje celoplošný postřik a chemickou likvidace nežádoucích rostlin nebo jejích částí a zabránění jejich dalšímu růstu na urovnaném volném terénu</t>
  </si>
  <si>
    <t>bednění pro ochranu kmenů stromů určených k ochraně v blízkosti stavby, vč.odstranění po stavbě 
bednění z latí výšky 2 m, 15 ks na strom
čerpáno se souhlasem TDI</t>
  </si>
  <si>
    <t>184A2</t>
  </si>
  <si>
    <t>VÝSADBA TRVALEK, OKRASNÝCH TRAVIN, CIBULOVIN</t>
  </si>
  <si>
    <t>Jedná se o obnovu záhonů z trvalek Narcis (Narcissus) v km 0,330 - 0,495 v délce 165 m
Přesný druh určí investor (obnova stávajících v poměru 1:1 Narcis žlutý (Narcissus pseudonarcissus) a Narcis bílý (Narcissus poëticus))</t>
  </si>
  <si>
    <t xml:space="preserve">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</si>
  <si>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18600</t>
  </si>
  <si>
    <t>ZALÉVÁNÍ VODOU</t>
  </si>
  <si>
    <t>3x po dobu stavby 
5 l na m2 záhonu</t>
  </si>
  <si>
    <t>3*(5*82,5)/1000 = 1,238 [A]</t>
  </si>
  <si>
    <t>273+259+116 = 648,000 [A]</t>
  </si>
  <si>
    <t xml:space="preserve">separační geotextílie  v souladu s TP97, odolnost proti protlačení (CBR test) větší než 2kN, odolnost proti proražení menší než 20 mm, tažnost větší než 10% 
v místě drenáží
plošná hmotnost min. 200 g/m2</t>
  </si>
  <si>
    <t>648*2,3 = 1490,400 [A]</t>
  </si>
  <si>
    <t>mulčovací netkaná textilie z PP o plošné hmotnosti min. 50 g/m2
pod vrstvu z kačírku v km 0,352 - 0,494 v dl. 142 m</t>
  </si>
  <si>
    <t>142*0,8 = 113,600 [A]</t>
  </si>
  <si>
    <t>separační geotextílie v souladu s TP97
odolnost proti protlačení (CBR test) větší než 3kN
odolnost proti proražení menší než 10 mm
tažnost větší než 50%
pro oddělení vrstvy aktivní zóny od zemního tělesa
použita v případě že nevyhoví filtrační kritéria dle ČSN 73 6133 
plošná hmotnost min. 300 g/m2</t>
  </si>
  <si>
    <t xml:space="preserve">(125+105)*1,2:  = 276,000 [A]</t>
  </si>
  <si>
    <t>28999</t>
  </si>
  <si>
    <t>OPLÁŠTĚNÍ (ZPEVNĚNÍ) Z FÓLIE</t>
  </si>
  <si>
    <t>Nopová fólie z HDPE podél stávajících garáží v km 0,352 - 0,494 vlevo
kompletní provedení včetně ukončovací lišty</t>
  </si>
  <si>
    <t>1,5*142 = 213,000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</si>
  <si>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</si>
  <si>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autobusové zálivy: 1,1*((125+105)*2*7,9/1000) = 3,997 [A]</t>
  </si>
  <si>
    <t>autobusový záliv: (125+105)*1,15 = 264,500 [A]</t>
  </si>
  <si>
    <t>(3505)*1,13 = 3960,650 [A]</t>
  </si>
  <si>
    <t>autobusový záliv: (125+105)*1,3 = 299,000 [A]</t>
  </si>
  <si>
    <t>56335</t>
  </si>
  <si>
    <t>VOZOVKOVÉ VRSTVY ZE ŠTĚRKODRTI TL. DO 250MM</t>
  </si>
  <si>
    <t>štěrkodrť ŠDA 0/32 v tl. 250 mm
plocha planimetrována ze situace programem autocad</t>
  </si>
  <si>
    <t>45*1,1 = 49,500 [A]</t>
  </si>
  <si>
    <t>pod vrstvu ACP 22S v pravých pruzích: (3505)*1,05 = 3680,250 [A]</t>
  </si>
  <si>
    <t>(lokální výspravky levých pruhů): (3135)*0,15 = 470,250 [A]_x000d_
 pod vrstvu ACP 16S: 3505+3135 = 6640,000 [B]_x000d_
 Celkem: A+B = 7110,250 [C]</t>
  </si>
  <si>
    <t>pod vrstvu ACL 16S: 3505+3135 = 6640,000 [A]_x000d_
 pod vrstvu SMA: 3505+3135 = 6640,000 [B]_x000d_
 Celkem: A+B = 13280,000 [C]</t>
  </si>
  <si>
    <t>(lokální výspravky levých pruhů): (3135)*0,15 = 470,250 [A]</t>
  </si>
  <si>
    <t>3505+3135 = 6640,000 [A]</t>
  </si>
  <si>
    <t>v místě pravých pruhů: (3505)*1,05 = 3680,250 [A]_x000d_
 (lokální výspravky levých pruhů): (3135)*0,15 = 470,250 [B]_x000d_
 Celkem: A+B = 4150,500 [C]</t>
  </si>
  <si>
    <t>autobusový záliv: (125+105) = 230,000 [A]</t>
  </si>
  <si>
    <t>582611</t>
  </si>
  <si>
    <t>KRYTY Z BETON DLAŽDIC SE ZÁMKEM ŠEDÝCH TL 60MM DO LOŽE Z KAM</t>
  </si>
  <si>
    <t>včetně lože z HDK 4/8 v tl. 40 mm
betonová dlažba 200x200 mm šedé barvy</t>
  </si>
  <si>
    <t>30,5 = 30,500 [A]</t>
  </si>
  <si>
    <t>58261A</t>
  </si>
  <si>
    <t>KRYTY Z BETON DLAŽDIC SE ZÁMKEM BAREV RELIÉF TL 60MM DO LOŽE Z KAM</t>
  </si>
  <si>
    <t>včetně lože z HDK 4/8 v tl. 40 mm
betonová dlažba 100x200 mm 
signální a varovné pásy červené barvy</t>
  </si>
  <si>
    <t>7+7,5 = 14,500 [A]</t>
  </si>
  <si>
    <t>nový nátěr stávajícího zábradlí v km 0,700 - KÚ vlevo 
Základní nátěr jednovrstvého typu Zn
Epoxidový nátěr, minimální tloušťka 100 µm
Vrchní nátěr polyuretanový, minimální tloušťka 80 µm
Odstín RAL vrchního nátěru určí investor (předpokládá se stejný odstín jako navazující zábradlí)</t>
  </si>
  <si>
    <t>(0,19*1,1*2+0,126*1,5*2+0,126*0,5*4)*15 = 15,720 [A]</t>
  </si>
  <si>
    <t>výměna stávajících přípojek: (18+10+2+2+2+11+2+8+4) = 59,000 [A]_x000d_
 přípojky nových vpustí: (2+10) = 12,000 [B]_x000d_
 Celkem: A+B = 71,000 [C]</t>
  </si>
  <si>
    <t>894145</t>
  </si>
  <si>
    <t>ŠACHTY KANALIZAČNÍ Z BETON DÍLCŮ NA POTRUBÍ DN DO 300MM</t>
  </si>
  <si>
    <t xml:space="preserve">celoprefabrikovaná betonová šachta, vč.poklopu   
komplet vč. podkladního betonu, štěrku, vč. montáže</t>
  </si>
  <si>
    <t>šachta Š10: 1 = 1,000 [A]</t>
  </si>
  <si>
    <t xml:space="preserve">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</si>
  <si>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22 = 22,000 [A]</t>
  </si>
  <si>
    <t>nový betonový poklop stávajících kanalizačních šachet 1 ks v případě poškození stávajících</t>
  </si>
  <si>
    <t>7 = 7,000 [A]</t>
  </si>
  <si>
    <t>3 = 3,000 [A]</t>
  </si>
  <si>
    <t>89948</t>
  </si>
  <si>
    <t>VÝŘEZ, VÝSEK, ÚTES NA POTRUBÍ DN DO 800MM</t>
  </si>
  <si>
    <t>napojení nových přípojek uličních vpustí na stávající kanalizaci navrtávkou včetně osazení napojovací tvarovky v novém místě
UV46, UV47</t>
  </si>
  <si>
    <t>(0,6*1*0,5)*22+(0,11*0,5)*71 = 10,505 [A]</t>
  </si>
  <si>
    <t>71 = 71,000 [A]</t>
  </si>
  <si>
    <t>2+26 = 28,000 [A]</t>
  </si>
  <si>
    <t>11+26 = 37,000 [A]</t>
  </si>
  <si>
    <t>6 = 6,000 [A]</t>
  </si>
  <si>
    <t>3+21 = 24,000 [A]</t>
  </si>
  <si>
    <t>1+21 = 22,000 [A]</t>
  </si>
  <si>
    <t>V4 0,25): (9+190+18+25+10+235+15+60+18+55+20+12+365+12+245)*0,25 = 322,250 [A]_x000d_
 V 4 (0,5/0,5/0,25): (16+25+10+25)*0,5*0,25 = 9,500 [B]_x000d_
 V2b (3/1,5/0,125): (35+75+75+45+30)*3/2*0,125 = 48,750 [C]_x000d_
 V2b (1,5/1,5/0,25): (35+35+25+20+50)*0,5*0,25 = 20,625 [D]_x000d_
 V2a (3/6/0,125): (285+225)*1/3*0,125 = 21,250 [E]_x000d_
 V1a (0,125): (30+30+30)*0,125 = 11,250 [F]_x000d_
 V1a (0,25): (10+30)*0,25 = 10,000 [G]_x000d_
 V5 (0,5): (7+3,5+7,5)*0,5 = 9,000 [H]_x000d_
 V8c: (7)*4*0,5 = 14,000 [I]_x000d_
 V9a: 1,5*32 = 48,000 [J]_x000d_
 V12a (0,125): (15+17+12+15)*0,125 = 7,375 [K]_x000d_
 V11a (0,125): (58,5+57,5)*0,125 = 14,500 [L]_x000d_
 V7a: (5*7)*0,5 = 17,500 [M]_x000d_
 V13 (0,5/0,5): (3,5+15,5+21,5+11,5+4,5+75)*0,5+(10+24+17+36,5+20+67,5)*0,125 = 87,625 [N]_x000d_
 Celkem: A+B+C+D+E+F+G+H+I+J+K+L+M+N = 641,625 [O]</t>
  </si>
  <si>
    <t>V5 (0,5): (7+3,5+7,5)*0,5 = 9,000 [H]_x000d_
 V8c: (7)*4*0,5 = 14,000 [I]_x000d_
 V9a: 1,5*32 = 48,000 [J]_x000d_
 V12a (0,125): (15+17+12+15)*0,125 = 7,375 [K]_x000d_
 V11a (0,125): (58,5+57,5)*0,125 = 14,500 [L]_x000d_
 V7a: (5*7)*0,5 = 17,500 [M]_x000d_
 V13 (0,5/0,5): (3,5+15,5+21,5+11,5+4,5+75)*0,5+(10+24+17+36,5+20+67,5)*0,125 = 87,625 [N]_x000d_
 Celkové množství 198.000000 = 198,000 [A]</t>
  </si>
  <si>
    <t>V4 0,25): (9+190+18+25+10+235+15+60+18+55+20+12+365+12+245)*0,25 = 322,250 [A]_x000d_
 V 4 (0,5/0,5/0,25): (16+25+10+25)*0,5*0,25 = 9,500 [B]_x000d_
 V2b (3/1,5/0,125): (35+75+75+45+30)*3/2*0,125 = 48,750 [C]_x000d_
 V2b (1,5/1,5/0,25): (35+35+25+20+50)*0,5*0,25 = 20,625 [D]_x000d_
 V2a (3/6/0,125): (285+225)*1/3*0,125 = 21,250 [E]_x000d_
 V1a (0,125): (30+30+30)*0,125 = 11,250 [F]_x000d_
 V1a (0,25): (10+30)*0,25 = 10,000 [G]_x000d_
 Celkové množství 443.625000 = 443,625 [H]</t>
  </si>
  <si>
    <t>91551</t>
  </si>
  <si>
    <t>VODOROVNÉ DOPRAVNÍ ZNAČENÍ - PŘEDEM PŘIPRAVENÉ SYMBOLY</t>
  </si>
  <si>
    <t>V15: 4 = 4,000 [A]</t>
  </si>
  <si>
    <t>položka zahrnuje:
- dodání a pokládku předepsaného symbolu
- zahrnuje předznačení a reflexní úpravu</t>
  </si>
  <si>
    <t>5+5+5+5 = 20,000 [A]</t>
  </si>
  <si>
    <t>sil. bet obrubníky 250 x150: 1+199+49+7+260+70+75+50+368+15+245+1+3 = 1343,000 [A]_x000d_
 přechodové bet. obrubníky (levý, pravý): 2+2+2+2 = 8,000 [B]_x000d_
 sil. bet obrubníky nájezdové 150 x150: 4+5+5+4 = 18,000 [C]_x000d_
 Celkem: A+B+C = 1369,000 [D]</t>
  </si>
  <si>
    <t>20+20 = 40,000 [A]</t>
  </si>
  <si>
    <t>napojení na stáv. vozovku: 45+8+3+30+31 = 117,000 [A]</t>
  </si>
  <si>
    <t>autobusový záliv v km 0,215 vlevo: 24+48,75 = 72,750 [A]_x000d_
 autobusový záliv v km 0,630 vlevo: 19+39 = 58,000 [B]_x000d_
 Celkem: A+B = 130,750 [C]</t>
  </si>
  <si>
    <t>viz. pol. 113765: 151 = 151,000 [A]</t>
  </si>
  <si>
    <t>očitění stávajícího zábradlí v km 0,700 - KÚ vlevo</t>
  </si>
  <si>
    <t>5x:(125+105)*5 = 1150,000 [A]</t>
  </si>
  <si>
    <t>odečteno ze situace 
vč. odvozu a likvidace v režii zhotovitele</t>
  </si>
  <si>
    <t>96688</t>
  </si>
  <si>
    <t>VYBOURÁNÍ KANALIZAČ ŠACHET KOMPLETNÍCH</t>
  </si>
  <si>
    <t>stávající šachta Š10: 1 = 1,000 [A]</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</si>
  <si>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t>
  </si>
  <si>
    <t xml:space="preserve">vybourání stáv. přípojek ul. vpustí
včetně odvozu a likvidace v režii  zhotovitele</t>
  </si>
  <si>
    <t>11+18+2+1,5+2+11+5+5+7 = 62,500 [A]</t>
  </si>
  <si>
    <t>SO111.1-I</t>
  </si>
  <si>
    <t>Úprava chodníků - účelová komunikace MČ - I. Etapa</t>
  </si>
  <si>
    <t>pol. 11130: 30*0,15*2,0 = 9,000 [A]_x000d_
 pol. 11332: 17,6*1,9 = 33,440 [B]_x000d_
 pol. 17120: 5,6*2,0 = 11,200 [C]_x000d_
 Celkem: (A+B+C) = 53,640 [D]</t>
  </si>
  <si>
    <t>pol. 11313: 4,77*2,4 = 11,448 [A]</t>
  </si>
  <si>
    <t>pol. 11315: 18,9 = 18,900 [A]_x000d_
 pol. 11352: 26*0,15+63*0,1 = 10,200 [B]_x000d_
 pol. 11356: 26*0,08 = 2,080 [C]_x000d_
 pol. 96687: 1*0,2 = 0,200 [D]_x000d_
 pol. 11318: 0,6 = 0,600 [E]_x000d_
 Celkem: (A+B+C+D+E)*2,3 = 73,554 [F]</t>
  </si>
  <si>
    <t>15+15+22+15 = 67,000 [A]</t>
  </si>
  <si>
    <t>sejmutí drnu v tl. 150 mm
planimetrováno ze situace (zaměření stáv. stavu) programem autocad
včetně odvozu a uložení na skládku, odvozná vzdálenost v režii zhotovitele</t>
  </si>
  <si>
    <t>v rovině: 30 = 30,000 [A]</t>
  </si>
  <si>
    <t>v místě nové vpusti a její přípojky: 3,5*0,1 = 0,350 [A]_x000d_
 zbytky asf. vrstev kolem vpustí, šachet, obrub: (110*0,04)*0,05 = 0,220 [B]_x000d_
 v místě stávajícího chodníku: 105*0,04 = 4,200 [C]_x000d_
 Celkem: A+B+C = 4,770 [D]</t>
  </si>
  <si>
    <t>odstranění podkladní betonové konstrukce chodníku
včetně odvozu na skládku, odvozná vzdálenost v režii zhotovitele</t>
  </si>
  <si>
    <t>105*0,18 = 18,900 [A]</t>
  </si>
  <si>
    <t>odstranění stáv. chodníku: (4,5+5,5)*0,06 = 0,600 [A]</t>
  </si>
  <si>
    <t>v místě nové vpusti a její přípojky: 3,5*0,3 = 1,050 [A]_x000d_
 odstranění stáv. chodníku z bet. dlažby (4,5+5,5)*0,29 = 2,900 [B]_x000d_
 odstranění stáv. chodníku z asf. povrchu: 105*0,13 = 13,650 [C]_x000d_
 Celkem: A+B+C = 17,600 [D]</t>
  </si>
  <si>
    <t>silniční obrubníky: 26 = 26,000 [A]_x000d_
 chodníkové obrubníky: 63 = 63,000 [B]_x000d_
 Celkem: A+B = 89,000 [C]</t>
  </si>
  <si>
    <t>odstranění stávajícího dvouřádku včetně betonového lože 
odvoz bet. na skládku, žulové kostky budou očištěny a zváženy a odvezeny na skládku investora 
planimetrováno ze situace programem autocad
odvozná vzdálenost v režii zhototvitele</t>
  </si>
  <si>
    <t>26 = 26,000 [A]</t>
  </si>
  <si>
    <t xml:space="preserve">frézování  tl. 40 mm: 110*0,04 = 4,400 [A]_x000d_
 lokální frézování  tl. 50 mm (na 20% plochy): 110*0,05*0,2 = 1,100 [B]_x000d_
 Celkem: A+B = 5,500 [C]</t>
  </si>
  <si>
    <t>odvoz a likvidace v režii zhotovitele</t>
  </si>
  <si>
    <t>podél ul. vpustí: 1*(0,5*3) = 1,500 [A]_x000d_
 napojení na stáv. vozovku: 7 = 7,000 [B]_x000d_
 Celkem: A+B = 8,500 [C]</t>
  </si>
  <si>
    <t>pol. 18232: 30*0,15 = 4,500 [A]</t>
  </si>
  <si>
    <t>výkop pro ul. vpusti
včetně odvozu na skládku, odvozná vzdálenost v režii zhotovitele</t>
  </si>
  <si>
    <t>UV22: 1*(1*1*2) = 2,000 [A]</t>
  </si>
  <si>
    <t>(2)*1,2*1,5 = 3,600 [A]</t>
  </si>
  <si>
    <t>pol. 13173: 2 = 2,000 [A]_x000d_
 pol. 13273: 3,6 = 3,600 [B]_x000d_
 Celkem: A+B = 5,600 [C]</t>
  </si>
  <si>
    <t xml:space="preserve">zásyp a podsyp z ŠP 0/32 v místě UV,  pro přípojky UV až po konstrukci vozovky
Kompletní provedení včetně  nákupu a dodávky, včetně všech souvisejících prací (např.natěžení, dopravy, uložení,úprava, hutnění, atp.). 
planimetrováno ze situace programem autocad</t>
  </si>
  <si>
    <t>obsyp UV: 1*(1*1*2-0,5*0,5*1,5) = 1,625 [A]_x000d_
 přípojky UV: 2*(1,2*1,5) = 3,600 [B]_x000d_
 Celkem: A+B = 5,225 [C]</t>
  </si>
  <si>
    <t>planimetrováno ze situace a vzorového řezu programem autocad</t>
  </si>
  <si>
    <t>115*1,1 = 126,500 [A]</t>
  </si>
  <si>
    <t>30 = 30,000 [A]</t>
  </si>
  <si>
    <t>pol. 18232: 30 = 30,000 [A]</t>
  </si>
  <si>
    <t>2*30 = 60,000 [A]</t>
  </si>
  <si>
    <t>30*1,5 = 45,000 [A]</t>
  </si>
  <si>
    <t>56333</t>
  </si>
  <si>
    <t>VOZOVKOVÉ VRSTVY ZE ŠTĚRKODRTI TL. DO 150MM</t>
  </si>
  <si>
    <t>štěrkodrť ŠDA 0/32 v tl. 150 mm
plocha planimetrována ze situace programem autocad</t>
  </si>
  <si>
    <t>v místě nové vpusti a její přípojky: 3,5 = 3,500 [A]</t>
  </si>
  <si>
    <t>štěrkodrť ŠDA 0/63 v tl. 250 mm
plocha planimetrována ze situace programem autocad</t>
  </si>
  <si>
    <t xml:space="preserve">PI-C (C65 B5) 0.80 kg/m2  
ČSN 736129, ČSN EN 13808</t>
  </si>
  <si>
    <t>lokální vysprávky:110*0,2 = 22,000 [A]_x000d_
 pod vrstvu ACO 8: 110 = 110,000 [B]_x000d_
 Celkem: A+B = 132,000 [C]</t>
  </si>
  <si>
    <t>pod vrstvu SMA 11S: 110 = 110,000 [A]</t>
  </si>
  <si>
    <t>lokální vysprávky:110*0,2 = 22,000 [A]</t>
  </si>
  <si>
    <t>110*0,035 = 3,850 [A]</t>
  </si>
  <si>
    <t>lokální vysprávky:110*0,2 = 22,000 [A]_x000d_
 v místě nové vpusti a její přípojky: 3,5 = 3,500 [B]_x000d_
 Celkem: A+B = 25,500 [C]</t>
  </si>
  <si>
    <t>110 = 110,000 [A]</t>
  </si>
  <si>
    <t>107 = 107,000 [A]</t>
  </si>
  <si>
    <t>8 = 8,000 [A]</t>
  </si>
  <si>
    <t>přípojka UV vpusti z kameniny DN150
spojovací systém F
včetně podkladních pražců pro přípojky
vč. tvarovek, odbočných tvarovek pro provedení zápachové uzávěrky a napojení na stávající kanalizaci</t>
  </si>
  <si>
    <t>UV DN500 s kalovým prostorem min. 0,80 m
včetně litinové mříže se zámkem pro zatížení D400
komplet vč. podkladního betonu, štěrku</t>
  </si>
  <si>
    <t>0,6*1*0,5+(0,11*1) = 0,410 [A]</t>
  </si>
  <si>
    <t>nové potrubí uliční vpusti
zkouška průtočnosti tlakovou vodouv celé délce potrubí</t>
  </si>
  <si>
    <t>11+12+10+10+11+2+7 = 63,000 [A]</t>
  </si>
  <si>
    <t>sil. bet obrubníky 250 x150: 10+6 = 16,000 [A]_x000d_
 přechodové bet. obrubníky (levý, pravý): 2+2 = 4,000 [B]_x000d_
 sil. bet obrubníky nájezdové 150 x150: 3+3 = 6,000 [C]_x000d_
 Celkem: A+B+C = 26,000 [D]</t>
  </si>
  <si>
    <t>napojení na stáv. vozovku: 7 = 7,000 [A]_x000d_
 v místě nové vpusti a její přípojky: 8 = 8,000 [B]_x000d_
 Celkem: A+B = 15,000 [C]</t>
  </si>
  <si>
    <t>viz. pol. 113765: 8,5 = 8,500 [A]</t>
  </si>
  <si>
    <t>odečteno ze situace 
vč. odvozu a likvidace v režii zhototvitele</t>
  </si>
  <si>
    <t>1*70/1000 = 0,070 [A]</t>
  </si>
  <si>
    <t>vybourání stáv. přípojek ul. vpustí
včetně odvozu a likvidace v režii zhototvitele</t>
  </si>
  <si>
    <t>Položka zahrnuje:
- veškerou manipulaci s vybouranou sutí a hmotami včetně uložení na skládku
- veškeré další práce plynoucí z technologického předpisu a z platných předpisů
Položka nezahrnuje:
- poplatek za skládku</t>
  </si>
  <si>
    <t>SO111-I</t>
  </si>
  <si>
    <t>Úprava chodníků zastávek MHD - místní komunikace BKOM - I. Etapa</t>
  </si>
  <si>
    <t>pol. 11130: 179*0,15*2,0 = 53,700 [A]_x000d_
 pol. 11332: 160,165*1,9 = 304,314 [B]_x000d_
 pol. 17120: 26,955*2,0 = 53,910 [C]_x000d_
 Celkové množství 411.924000 = 411,924 [D]</t>
  </si>
  <si>
    <t>pol. 11313: 36,1*2,4 = 86,640 [A]</t>
  </si>
  <si>
    <t>pol. 11315: 112,95 = 112,950 [A]_x000d_
 pol. 11318: 16,62 = 16,620 [B]_x000d_
 pol. 11352: 49*0,15+364*0,1 = 43,750 [C]_x000d_
 pol. 11356: 45*0,08 = 3,600 [D]_x000d_
 Celkem: (A+B+C+D)*2,3 = 406,916 [E]</t>
  </si>
  <si>
    <t>4+4+2+1+25+43+4+6 = 89,000 [A]</t>
  </si>
  <si>
    <t>v rovině: 9+3+13+4+21+16+16+2+10+2+24+19+14+5+17+4 = 179,000 [A]</t>
  </si>
  <si>
    <t>v místě stávajícího chodníku: (52,5+575)*0,04 = 25,100 [A]_x000d_
 v místě stávajícího autobusového zálivu: 110*0,1 = 11,000 [B]_x000d_
 Celkem: A+B = 36,100 [C]</t>
  </si>
  <si>
    <t>v místě stávajícího chodníku z asfaltu: (52,5+575)*0,18 = 112,950 [A]</t>
  </si>
  <si>
    <t>odstranění stáv. chodníku: (4+3,5+3,5+23+225+12)*0,06 = 16,260 [A]_x000d_
 odstranění stávajících bet dlažby: 20*0,3*0,06 = 0,360 [B]_x000d_
 Celkem: A+B = 16,620 [C]</t>
  </si>
  <si>
    <t>odstranění stáv. chodníku z bet. dlažby (4+3,5+3,5+23+225+12)*0,29 = 78,590 [A]_x000d_
 odstranění stáv. chodníku z asf. povrchu: (52,5+575)*0,13 = 81,575 [B]_x000d_
 Celkem: A+B = 160,165 [C]</t>
  </si>
  <si>
    <t>odstranění stávajících sil. a chodníkových obrubníků včetně betonového lože
včetně odvozu na skládku, odvozná vzdálenost v režii zhotovitele
planimetrováno ze situace programem autocad</t>
  </si>
  <si>
    <t>silniční obrubníky: 45+4 = 49,000 [A]_x000d_
 chodníkové obrubníky: 19+6+120+7+8+15+30+32+3+19+20+29+40+4+12 = 364,000 [B]_x000d_
 Celkem: A+B = 413,000 [C]</t>
  </si>
  <si>
    <t>odstranění stávajícího dvouřádku včetně betonového lože 
odvoz bet. na skládku, žulové kostky budou očištěny a zváženy a odvezeny na skládku investora 
planimetrováno ze situace programem autocad
odvozná vzdálenost v režii zhotovitele</t>
  </si>
  <si>
    <t>45 = 45,000 [A]</t>
  </si>
  <si>
    <t>odfrézování asfaltového krytu v místě autobusového zálivu
odvoz a likvidace materiálu je v režii zhotovitele (nejedná se o nebezpečný odpad)
planimetrováno ze situace programem autocad</t>
  </si>
  <si>
    <t xml:space="preserve">frézování  tl. 150 mm: 110*0,15 = 16,500 [A]</t>
  </si>
  <si>
    <t>Sanace podloží chodníku pro aktivní zónu, včetně úpravy terénu po odtěžení
včetně odvozu na skládku, odvozná vzdálenost v režii zhotovitele
planimetrováno z př. řezů a situace programem autocad</t>
  </si>
  <si>
    <t>(52,5+575+4+3,5+3,5+23+225+12)*0,3*0,1 = 26,955 [A]</t>
  </si>
  <si>
    <t>zemní krajnice: pol. 173103: 10,5 = 10,500 [A]_x000d_
 aktivní zóna: pol. 171303: 26,955 = 26,955 [B]_x000d_
 Celkem: A+B = 37,455 [C]</t>
  </si>
  <si>
    <t>pol. 18232: 155*0,15 = 23,250 [A]</t>
  </si>
  <si>
    <t>pol. 12373: 26,955 = 26,955 [A]</t>
  </si>
  <si>
    <t>Sanace podloží chodníku
Požadavky a výsledné parametry dle ČSN 736133.
Kompletní provedení včetně uložení,případné úpravy násypového materiálu hydraulickými pojivy, hutnění, atp.
Zhotovitel navrhne a ocení pro něj nejvhodnější technologii tak, aby byly splněny definované požadavky (parametry). Prokázání vhodnosti bude doloženo splněním definovaných požadovaných parametrů v souladu s TKP. 
vhodný materiál fr. 0/125
planimetrováno ze situace a vzorových řezů programem autocad</t>
  </si>
  <si>
    <t>zhutněná dosypávka ze štěrkodrti ŠDb 0/32 v místě chodníků
Požadavky a výsledné parametry dle ČSN 736133.
Kompletní provedení včetně nákupu, uložení, hutnění, atp. 
planimetrováno ze situace a vz.řezů programem autocad</t>
  </si>
  <si>
    <t>"kubatury vypočteny ze vz. příčných řezů a situace"_x000d_
 105*0,1 = 10,500 [A]</t>
  </si>
  <si>
    <t>(52,5+575+4+3,5+3,5+23+225+12)*1,1 = 988,350 [A]</t>
  </si>
  <si>
    <t>155 = 155,000 [A]</t>
  </si>
  <si>
    <t>pol. 18232: 155 = 155,000 [A]</t>
  </si>
  <si>
    <t>2*155 = 310,000 [A]</t>
  </si>
  <si>
    <t>155*1,5 = 232,500 [A]</t>
  </si>
  <si>
    <t>11*2*1,5 = 33,000 [A]</t>
  </si>
  <si>
    <t>(52,5+575+4+3,5+3,5+23+225+12)*0,1 = 89,850 [A]</t>
  </si>
  <si>
    <t>1061,5*1,1 = 1167,650 [A]</t>
  </si>
  <si>
    <t>58251</t>
  </si>
  <si>
    <t>DLÁŽDĚNÉ KRYTY Z BETONOVÝCH DLAŽDIC DO LOŽE Z KAMENIVA</t>
  </si>
  <si>
    <t>betonové dlaždice s vodicí linií (drážkové) 200 x 200 x 60 mm</t>
  </si>
  <si>
    <t>14,5+9,5+6,5+9+5+1,5+1,5 = 47,500 [A]</t>
  </si>
  <si>
    <t>968,5 = 968,500 [A]</t>
  </si>
  <si>
    <t>582614</t>
  </si>
  <si>
    <t>KRYTY Z BETON DLAŽDIC SE ZÁMKEM BAREV TL 60MM DO LOŽE Z KAM</t>
  </si>
  <si>
    <t>včetně lože z HDK 4/8 v tl. 40 mm
betonová dlažba 100x200 mm červené barvy (vizuálně kontrastní pás šířky 300 mm)</t>
  </si>
  <si>
    <t>7+7 = 14,000 [A]</t>
  </si>
  <si>
    <t>4,5+4+4+4+4+4+3+2+2 = 31,500 [A]</t>
  </si>
  <si>
    <t>19+6+7+8+15+30+32+4+26+33+28+40+5+11+5 = 269,000 [A]</t>
  </si>
  <si>
    <t>SO111-II</t>
  </si>
  <si>
    <t>Úprava chodníků zastávek MHD - místní komunikace BKOM - II. Etapa</t>
  </si>
  <si>
    <t>pol. 11130: 96*0,15*2,0 = 28,800 [A]_x000d_
 pol. 11332: 85,515*1,9 = 162,479 [B]_x000d_
 pol. 17120: 17,685*2,0 = 35,370 [C]_x000d_
 Celkem: (A+B+C) = 226,649 [D]</t>
  </si>
  <si>
    <t>pol. 11313: 21,36*2,4 = 51,264 [A]</t>
  </si>
  <si>
    <t>pol. 11315: 96,12 = 96,120 [A]_x000d_
 pol. 11337: 12*0.15 = 1,800 [B]_x000d_
 pol. 11352: 178*0,1 = 17,800 [C]_x000d_
 pol. 11318: 3,33 = 3,330 [D]_x000d_
 Celkem: (A+B+C+D)*2,3 = 273,815 [E]</t>
  </si>
  <si>
    <t>odstranění křovin a stromů do průměru 100 mm
nutné ořezávky pro pokládku nových obrubníků
odvoz na kompostárnu do dodavatelem určené vzdálenosti
bude fakturováno dle skutečně provedených prací
čerpáno se souhlasem TD a objednatele</t>
  </si>
  <si>
    <t>17+20 = 37,000 [A]</t>
  </si>
  <si>
    <t>v rovině:17+41+13+4+21 = 96,000 [A]</t>
  </si>
  <si>
    <t>v místě stávajícího chodníku: (91,5+14,5+288+140)*0,04 = 21,360 [A]</t>
  </si>
  <si>
    <t>v místě stávajícího chodníku z asfaltu: (91,5+14,5+288+140)*0,18 = 96,120 [A]</t>
  </si>
  <si>
    <t>odstranění stáv. chodníku: (3,5+17+23+12)*0,06 = 3,330 [A]</t>
  </si>
  <si>
    <t>odstranění stáv. chodníku z bet. dlažby (3,5+17+23+12)*0,29 = 16,095 [A]_x000d_
 odstranění stáv. chodníku z asf. povrchu: (91,5+14,5+288+140)*0,13 = 69,420 [B]_x000d_
 Celkem: A+B = 85,515 [C]</t>
  </si>
  <si>
    <t xml:space="preserve">odstranění stávajícího povrchu ze žulových kostek včetně betonového lože 
odvoz bet. na skládku (odvozná vzdálenost v režii zhotovitele)
žulové kostky budou očištěny a zváženy a odvezeny na skládku investora  (odvozná vzdálenost v režii zhotovitele)
planimetrováno ze situace programem autocad</t>
  </si>
  <si>
    <t>12*0,25 = 3,000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</si>
  <si>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</si>
  <si>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chodníkové obrubníky: 17+3+120+2,5+2,5+19+14 = 178,000 [A]</t>
  </si>
  <si>
    <t>(91,5+14,5+288+140+3,5+17+23+12)*0,3*0,1 = 17,685 [A]</t>
  </si>
  <si>
    <t>zemní krajnice: pol. 173103: 20,5 = 20,500 [A]_x000d_
 aktivní zóna: pol. 171303: 17,685 = 17,685 [B]_x000d_
 Celkem: A+B = 38,185 [C]</t>
  </si>
  <si>
    <t>pol. 18232: 70*0,15 = 10,500 [A]</t>
  </si>
  <si>
    <t>pol. 12373: 17,685 = 17,685 [A]</t>
  </si>
  <si>
    <t>Sanace podloží chodníku
Požadavky a výsledné parametry dle ČSN 736133.
Kompletní provedení včetně uložení,případné úpravy násypového materiálu hydraulickými pojivy, hutnění, atp.
Zhotovitel navrhne a ocení pro něj nejvhodnější technologii tak, aby byly splněny definované požadavky (parametry). Prokázání vhodnosti bude doloženo splněním definovaných požadovaných parametrů v souladu s TKP.
vhodný materiál fr. 0/125
planimetrováno ze situace a vzorových řezů programem autocad</t>
  </si>
  <si>
    <t>"kubatury vypočteny ze vz. příčných řezů a situace"_x000d_
 205*0,1 = 20,500 [A]</t>
  </si>
  <si>
    <t>(91,5+14,5+288+140+3,5+17+23+12)*1,1 = 648,450 [A]</t>
  </si>
  <si>
    <t>70 = 70,000 [A]</t>
  </si>
  <si>
    <t>pol. 18232: 70 = 70,000 [A]</t>
  </si>
  <si>
    <t>2*70 = 140,000 [A]</t>
  </si>
  <si>
    <t>70*1,5 = 105,000 [A]</t>
  </si>
  <si>
    <t>12*2*1,5 = 36,000 [A]</t>
  </si>
  <si>
    <t>(91,5+14,5+288+140+3,5+17+23+12)*0,1 = 58,950 [A]</t>
  </si>
  <si>
    <t>Směs stmelená cementem SC 0/32 C8/10</t>
  </si>
  <si>
    <t>22*1,1 = 24,200 [A]</t>
  </si>
  <si>
    <t>585,12*1,1 = 643,632 [A]</t>
  </si>
  <si>
    <t>546,5 = 546,500 [A]</t>
  </si>
  <si>
    <t>582612</t>
  </si>
  <si>
    <t>KRYTY Z BETON DLAŽDIC SE ZÁMKEM ŠEDÝCH TL 80MM DO LOŽE Z KAM</t>
  </si>
  <si>
    <t>19 = 19,000 [A]</t>
  </si>
  <si>
    <t>včetně lože z HDK 4/8 v tl. 40 mm
betonová dlažba 200x200 mm červené barvy v místě sjezdů</t>
  </si>
  <si>
    <t>(2,8+2,8)*0,2 = 1,120 [A]</t>
  </si>
  <si>
    <t>4+2+4+4+5,5+4 = 23,500 [A]</t>
  </si>
  <si>
    <t>58261B</t>
  </si>
  <si>
    <t>KRYTY Z BETON DLAŽDIC SE ZÁMKEM BAREV RELIÉF TL 80MM DO LOŽE Z KAM</t>
  </si>
  <si>
    <t>37+117+5+19+17+4 = 199,000 [A]</t>
  </si>
  <si>
    <t>SO112-I</t>
  </si>
  <si>
    <t>Obnova stávajících chodníků - I. Etapa</t>
  </si>
  <si>
    <t>zeminy a horniny</t>
  </si>
  <si>
    <t>pol. 11130: 150*0,15*2,0 = 45,000 [A]_x000d_
 pol. 11332: 92,2*1,9 = 175,180 [B]_x000d_
 pol. 17120: 22,605*2,0 = 45,210 [C]_x000d_
 Celkem: (A+B+C) = 265,390 [D]</t>
  </si>
  <si>
    <t>pol. 11313: 27,4*2,4 = 65,760 [A]</t>
  </si>
  <si>
    <t>pol. 11315: 123,3 = 123,300 [A]_x000d_
 pol. 11352: 5,2*0,15+280*0,1 = 28,780 [B]_x000d_
 Celkem: (A+B)*2,3 = 349,784 [C]</t>
  </si>
  <si>
    <t>v rovině: 150 = 150,000 [A]</t>
  </si>
  <si>
    <t>odstranění asf. vrstvy na chodníku
planimetrováno ze situace programem autocad
včetně odvozu na skládku, odvozná vzdálenost v režii zhotovitele</t>
  </si>
  <si>
    <t>v místě stávajícího chodníku: 685*0,04 = 27,400 [A]</t>
  </si>
  <si>
    <t>685*0,18 = 123,300 [A]</t>
  </si>
  <si>
    <t>chodníky: 640*0,13 = 83,200 [A]_x000d_
 sjezdy: 45*0,2 = 9,000 [B]_x000d_
 Celkem: A+B = 92,200 [C]</t>
  </si>
  <si>
    <t>silniční obrubníky: 2,6+2,6 = 5,200 [A]_x000d_
 chodníkové obrubníky: 280 = 280,000 [B]_x000d_
 Celkem: A+B = 285,200 [C]</t>
  </si>
  <si>
    <t>(685*1,1)*0,3*0,1 = 22,605 [A]</t>
  </si>
  <si>
    <t>zemní krajnice: pol. 173103: 25,5 = 25,500 [A]_x000d_
 aktivní zóna: pol. 171303: 22,605 = 22,605 [B]_x000d_
 Celkem: A+B = 48,105 [C]</t>
  </si>
  <si>
    <t>pol. 18232: 150*0,15 = 22,500 [A]</t>
  </si>
  <si>
    <t>pol. 12373: 22,605 = 22,605 [A]</t>
  </si>
  <si>
    <t>Sanace podloží chodníku
Požadavky a výsledné parametry dle ČSN 736133.
Kompletní provedení včetně uložení,případné úpravy násypového materiálu hydraulickými pojivy, hutnění, atp.
Zhotovitel navrhne a ocení pro něj nejvhodnější technologii tak, aby byly splněny definované požadavky (parametry). Prokázání vhodnosti bude doloženo splněním definovaných požadovaných parametrů v souladu s TKP. Veškeré práce a použitý materiál musí být odsouhlasen TDI.
vhodný materiál fr. 0/125
planimetrováno ze situace a vzorových řezů programem autocad</t>
  </si>
  <si>
    <t>(685*1,1*0,3)*0,1 = 22,605 [A]</t>
  </si>
  <si>
    <t>zhutněná dosypávka ze štěrkodrti ŠDb 0/32 v místě chodníků
Požadavky a výsledné parametry dle ČSN 736133.
Kompletní provedení včetně nákupu, uložení, hutnění, atp. 
Veškeré práce a použitý materiál musí být odsouhlasen TDI.
planimetrováno ze situace a vz.řezů programem autocad</t>
  </si>
  <si>
    <t>"kubatury vypočteny ze vz. příčných řezů a situace"_x000d_
 255*0,1 = 25,500 [A]</t>
  </si>
  <si>
    <t>685*1,1 = 753,500 [A]</t>
  </si>
  <si>
    <t>150 = 150,000 [A]</t>
  </si>
  <si>
    <t>pol. 18232: 150 = 150,000 [A]</t>
  </si>
  <si>
    <t>2*150 = 300,000 [A]</t>
  </si>
  <si>
    <t>150*1,5 = 225,000 [A]</t>
  </si>
  <si>
    <t>2*2*1,5 = 6,000 [A]</t>
  </si>
  <si>
    <t>(685*1,1)*0,1 = 75,350 [A]</t>
  </si>
  <si>
    <t>640*1,1 = 704,000 [A]</t>
  </si>
  <si>
    <t>640 = 640,000 [A]</t>
  </si>
  <si>
    <t>20+19 = 39,000 [A]</t>
  </si>
  <si>
    <t>včetně lože z HDK 4/8 v tl. 40 mm
betonová dlažba 200x200 mm červené barvy</t>
  </si>
  <si>
    <t>(2,7+2,7+2,7+2,7)*0,2 = 2,160 [A]</t>
  </si>
  <si>
    <t>3+3 = 6,000 [A]</t>
  </si>
  <si>
    <t>260+20 = 280,000 [A]</t>
  </si>
  <si>
    <t>SO112-II</t>
  </si>
  <si>
    <t>Obnova stávajících chodníků - II. Etapa</t>
  </si>
  <si>
    <t>pol. 11130: 150*0,15*2,0 = 45,000 [A]_x000d_
 pol. 11332: 53,95*1,9 = 102,505 [B]_x000d_
 pol. 17120: 13,695*2,0 = 27,390 [C]_x000d_
 Celkem: (A+B+C) = 174,895 [D]</t>
  </si>
  <si>
    <t>pol. 11313: 16,6*2,4 = 39,840 [A]</t>
  </si>
  <si>
    <t>pol. 11315: 74,7 = 74,700 [A]_x000d_
 pol. 11352: 155*0,1 = 15,500 [B]_x000d_
 Celkem: (A+B)*2,3 = 207,460 [C]</t>
  </si>
  <si>
    <t>v místě stávajícího chodníku: 415*0,04 = 16,600 [A]</t>
  </si>
  <si>
    <t>415*0,18 = 74,700 [A]</t>
  </si>
  <si>
    <t>chodníky: 415*0,13 = 53,950 [A]</t>
  </si>
  <si>
    <t>chodníkové obrubníky: 155 = 155,000 [A]</t>
  </si>
  <si>
    <t>(415*1,1)*0,3*0,1 = 13,695 [A]</t>
  </si>
  <si>
    <t>zemní krajnice: pol. 173103: 16 = 16,000 [A]_x000d_
 aktivní zóna: pol. 171303: 13,695 = 13,695 [B]_x000d_
 Celkem: A+B = 29,695 [C]</t>
  </si>
  <si>
    <t>pol. 12373: 13,695 = 13,695 [A]</t>
  </si>
  <si>
    <t>(415*1,1*0,3)*0,1 = 13,695 [A]</t>
  </si>
  <si>
    <t>"kubatury vypočteny ze vz. příčných řezů a situace"_x000d_
 160*0,1 = 16,000 [A]</t>
  </si>
  <si>
    <t>415*1,1 = 456,500 [A]</t>
  </si>
  <si>
    <t>18*2*1,5 = 54,000 [A]</t>
  </si>
  <si>
    <t>(415*1,1)*0,1 = 45,650 [A]</t>
  </si>
  <si>
    <t>415 = 415,000 [A]</t>
  </si>
  <si>
    <t>SO181-I</t>
  </si>
  <si>
    <t>Dopravně inženýrská opatření - I. Etapa</t>
  </si>
  <si>
    <t>914122</t>
  </si>
  <si>
    <t>DOPRAVNÍ ZNAČKY ZÁKLADNÍ VELIKOSTI OCELOVÉ FÓLIE TŘ 1 - MONTÁŽ S PŘEMÍSTĚNÍM</t>
  </si>
  <si>
    <t>přechodné dopravní značení, včetně kontroly v průběhu výstavby a manipulace v rámci etap
včetně podkladní desky a stojky
viz příloha SO 181 - DIO</t>
  </si>
  <si>
    <t>I. Etapa: 79 = 79,000 [A]</t>
  </si>
  <si>
    <t>položka zahrnuje:
- dopravu demontované značky z dočasné skládky
- osazení a montáž značky na místě určeném projektem
- nutnou opravu poškozených částí
nezahrnuje dodávku značky</t>
  </si>
  <si>
    <t>914123</t>
  </si>
  <si>
    <t>DOPRAVNÍ ZNAČKY ZÁKLADNÍ VELIKOSTI OCELOVÉ FÓLIE TŘ 1 - DEMONTÁŽ</t>
  </si>
  <si>
    <t>odstranění přechodného dopravního značení
k pol.č. 914122
viz SO 181 - DIO</t>
  </si>
  <si>
    <t>914129</t>
  </si>
  <si>
    <t>DOPRAV ZNAČKY ZÁKLAD VEL OCEL FÓLIE TŘ 1 - NÁJEMNÉ</t>
  </si>
  <si>
    <t>KSDEN</t>
  </si>
  <si>
    <t>přechodné dopravní značení, nájemné
včetně podkladní desky a stojky
k pol.č. 914122
viz SO 181 - DIO</t>
  </si>
  <si>
    <t>I. Etapa: 79*30*5 = 11850,000 [A]</t>
  </si>
  <si>
    <t>položka zahrnuje sazbu za pronájem dopravních značek a zařízení, počet jednotek je určen jako součin počtu značek a počtu dní použití</t>
  </si>
  <si>
    <t>914462</t>
  </si>
  <si>
    <t>DOPRAVNÍ ZNAČKY 100X150CM HLINÍKOVÉ FÓLIE TŘ 1 - MONTÁŽ S PŘEMÍSTĚNÍM</t>
  </si>
  <si>
    <t>I. Etapa: 10 = 10,000 [A]</t>
  </si>
  <si>
    <t>914463</t>
  </si>
  <si>
    <t>DOPRAVNÍ ZNAČKY 100X150CM HLINÍKOVÉ FÓLIE TŘ 1 - DEMONTÁŽ</t>
  </si>
  <si>
    <t>odstranění přechodného dopravního značení
k pol.č. 914462
viz SO 181 - DIO</t>
  </si>
  <si>
    <t>914469</t>
  </si>
  <si>
    <t>DOPRAV ZNAČ 100X150CM HLINÍK FÓLIE TŘ 1 - NÁJEMNÉ</t>
  </si>
  <si>
    <t>přechodné dopravní značení, nájemné
včetně podkladní desky a stojky
k pol.č. 914462
viz SO 181 - DIO</t>
  </si>
  <si>
    <t>I. Etapa: 10*30*5 = 1500,000 [A]</t>
  </si>
  <si>
    <t>916112</t>
  </si>
  <si>
    <t>DOPRAV SVĚTLO VÝSTRAŽ SAMOSTATNÉ - MONTÁŽ S PŘESUNEM</t>
  </si>
  <si>
    <t>přechodné dopravní značení, včetně kontroly v průběhu výstavby a manipulace v rámci etap
viz příloha SO 181 - DIO</t>
  </si>
  <si>
    <t>I. Etapa: 1 = 1,000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</si>
  <si>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</si>
  <si>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916113</t>
  </si>
  <si>
    <t>DOPRAV SVĚTLO VÝSTRAŽ SAMOSTATNÉ - DEMONTÁŽ</t>
  </si>
  <si>
    <t>odstranění přechodného dopravního značení
viz příloha SO 181 - DIO</t>
  </si>
  <si>
    <t>Položka zahrnuje odstranění, demontáž a odklizení zařízení s odvozem na předepsané místo</t>
  </si>
  <si>
    <t>916119</t>
  </si>
  <si>
    <t>DOPRAV SVĚTLO VÝSTRAŽ SAMOSTATNÉ - NÁJEMNÉ</t>
  </si>
  <si>
    <t>přechodné dopravní značení, nájemné
k pol.č. 916112
viz SO 181 - DIO</t>
  </si>
  <si>
    <t>I. Etapa: 1*30*5 = 150,000 [A]</t>
  </si>
  <si>
    <t>položka zahrnuje sazbu za pronájem zařízení. Počet měrných jednotek se určí jako součin počtu zařízení a počtu dní použití.</t>
  </si>
  <si>
    <t>916122</t>
  </si>
  <si>
    <t>DOPRAV SVĚTLO VÝSTRAŽ SOUPRAVA 3KS - MONTÁŽ S PŘESUNEM</t>
  </si>
  <si>
    <t>I. Etapa: 8 = 8,000 [A]</t>
  </si>
  <si>
    <t>916123</t>
  </si>
  <si>
    <t>DOPRAV SVĚTLO VÝSTRAŽ SOUPRAVA 3KS - DEMONTÁŽ</t>
  </si>
  <si>
    <t>916129</t>
  </si>
  <si>
    <t>DOPRAV SVĚTLO VÝSTRAŽ SOUPRAVA 3KS - NÁJEMNÉ</t>
  </si>
  <si>
    <t>přechodné dopravní značení, nájemné
k pol.č. 916122
viz SO 181 - DIO</t>
  </si>
  <si>
    <t>I. Etapa: 8*30*5 = 1200,000 [A]</t>
  </si>
  <si>
    <t>916132</t>
  </si>
  <si>
    <t>DOPRAV SVĚTLO VÝSTRAŽ SOUPRAVA 5KS - MONTÁŽ S PŘESUNEM</t>
  </si>
  <si>
    <t>I. Etapa: 2 = 2,000 [A]</t>
  </si>
  <si>
    <t>916133</t>
  </si>
  <si>
    <t>DOPRAV SVĚTLO VÝSTRAŽ SOUPRAVA 5KS - DEMONTÁŽ</t>
  </si>
  <si>
    <t>916139</t>
  </si>
  <si>
    <t>DOPRAVNÍ SVĚTLO VÝSTRAŽNÉ SOUPRAVA 5 KUSŮ - NÁJEMNÉ</t>
  </si>
  <si>
    <t>přechodné dopravní značení, nájemné
k pol.č. 916132
viz SO 181 - DIO</t>
  </si>
  <si>
    <t>I. Etapa: 2*30*5 = 300,000 [A]</t>
  </si>
  <si>
    <t>916142</t>
  </si>
  <si>
    <t>DOPRAV SVĚTLO VÝSTRAŽ SOUPRAVA 10KS - MONTÁŽ S PŘESUNEM</t>
  </si>
  <si>
    <t>916143</t>
  </si>
  <si>
    <t>DOPRAV SVĚTLO VÝSTRAŽ SOUPRAVA 10KS - DEMONTÁŽ</t>
  </si>
  <si>
    <t>916149</t>
  </si>
  <si>
    <t>DOPRAVNÍ SVĚTLO VÝSTRAŽNÉ SOUPRAVA 10 KUSŮ - NÁJEMNÉ</t>
  </si>
  <si>
    <t>přechodné dopravní značení, nájemné
k pol.č. 916142
viz SO 181 - DIO</t>
  </si>
  <si>
    <t>916152</t>
  </si>
  <si>
    <t>SEMAFOROVÁ PŘENOSNÁ SOUPRAVA - MONTÁŽ S PŘESUNEM</t>
  </si>
  <si>
    <t>916153</t>
  </si>
  <si>
    <t>SEMAFOROVÁ PŘENOSNÁ SOUPRAVA - DEMONTÁŽ</t>
  </si>
  <si>
    <t>916159</t>
  </si>
  <si>
    <t>SEMAFOROVÁ PŘENOSNÁ SOUPRAVA - NÁJEMNÉ</t>
  </si>
  <si>
    <t>916312</t>
  </si>
  <si>
    <t>DOPRAVNÍ ZÁBRANY Z2 S FÓLIÍ TŘ 1 -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</si>
  <si>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</si>
  <si>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916313</t>
  </si>
  <si>
    <t>DOPRAVNÍ ZÁBRANY Z2 S FÓLIÍ TŘ 1 - DEMONTÁŽ</t>
  </si>
  <si>
    <t>916319</t>
  </si>
  <si>
    <t>DOPRAVNÍ ZÁBRANY Z2 - NÁJEMNÉ</t>
  </si>
  <si>
    <t>přechodné dopravní značení, nájemné
včetně podkladní desky a stojky
k pol.č. 916312
viz SO 181 - DIO</t>
  </si>
  <si>
    <t>916362</t>
  </si>
  <si>
    <t>SMĚROVACÍ DESKY Z4 OBOUSTR S FÓLIÍ TŘ 2 - MONTÁŽ S PŘESUNEM</t>
  </si>
  <si>
    <t>přechodné dopravní značení, včetně kontroly v průběhu výstavby a manipulace v rámci etap
včetně podkladní desky a stojky
viz SO 181 - DIO</t>
  </si>
  <si>
    <t>I. Etapa: 158 = 158,000 [A]</t>
  </si>
  <si>
    <t>916363</t>
  </si>
  <si>
    <t>SMĚROVACÍ DESKY Z4 OBOUSTR S FÓLIÍ TŘ 2 - DEMONTÁŽ</t>
  </si>
  <si>
    <t>odstranění přechodného dopravního značení
k pol.č. 916362
viz SO 181 - DIO</t>
  </si>
  <si>
    <t>916369</t>
  </si>
  <si>
    <t>SMĚROVACÍ DESKY Z4 OBOUSTR S FÓLIÍ TŘ 2 - NÁJEMNÉ</t>
  </si>
  <si>
    <t>přechodné dopravní značení, nájemné
včetně podkladní desky a stojky
k pol.č. 916362
viz SO 181 - DIO</t>
  </si>
  <si>
    <t>I. Etapa: 158*30*5 = 23700,000 [A]</t>
  </si>
  <si>
    <t>95324</t>
  </si>
  <si>
    <t>BEZPEČNOST ZNAČKY RETROREFLEX SAMOLEPICÍ VÝSTRAŽNÁ PÁSKA</t>
  </si>
  <si>
    <t>provizorní vodorovné značení žlutou páskou 
včetně odstranění a demontáže
viz výkres provizorního značení SO 181</t>
  </si>
  <si>
    <t>I. Etapa: 20+40+60 = 120,000 [A]</t>
  </si>
  <si>
    <t>Součástí značky jsou i nosné prvky, připevňovací prvky a potřebný spojovací materiál.</t>
  </si>
  <si>
    <t>SO181-II</t>
  </si>
  <si>
    <t>Dopravně inženýrská opatření - II. Etapa</t>
  </si>
  <si>
    <t>II. Etapa: 65 = 65,000 [A]</t>
  </si>
  <si>
    <t>II. Etapa: 65*30*4 = 7800,000 [A]</t>
  </si>
  <si>
    <t>II. Etapa: 10 = 10,000 [A]</t>
  </si>
  <si>
    <t>II. Etapa: 10*30*4 = 1200,000 [A]</t>
  </si>
  <si>
    <t>II. Etapa: 1 = 1,000 [A]</t>
  </si>
  <si>
    <t>II. Etapa: 1*30*4 = 120,000 [A]</t>
  </si>
  <si>
    <t>II. Etapa: 7 = 7,000 [A]</t>
  </si>
  <si>
    <t>II. Etapa: 7*30*4 = 840,000 [A]</t>
  </si>
  <si>
    <t>II. Etapa: 2 = 2,000 [A]</t>
  </si>
  <si>
    <t>II. Etapa: 2*30*4 = 240,000 [A]</t>
  </si>
  <si>
    <t>II. Etapa: 160 = 160,000 [A]</t>
  </si>
  <si>
    <t>II. Etapa: 160*30*4 = 19200,000 [A]</t>
  </si>
  <si>
    <t>II. Etapa: 15+20+30 = 65,000 [A]</t>
  </si>
  <si>
    <t>SO211</t>
  </si>
  <si>
    <t>PHS - PROTIHLUKOVÁ STĚNA</t>
  </si>
  <si>
    <t>nevhodná zemina a kamenivo z výkopů,</t>
  </si>
  <si>
    <t xml:space="preserve">- rýhy pro sokl.panely 2,760000 (13273)*2,0 = 5,520 [A]_x000d_
  - zemina z vrtů pilot 47*6*(3,14*0,75*0,75/4)*2,0 = 249,041 [B]_x000d_
 Celkové množství 254.561000 = 254,561 [C]</t>
  </si>
  <si>
    <t>konstrukce z betonu, železobetonu</t>
  </si>
  <si>
    <t xml:space="preserve">- sloupky PHS 46,795000 (96611)*2,5 = 116,988 [A]_x000d_
  - rámy kolem výplní PHS 37,009000 (96616a)*2,5 = 92,523 [C]_x000d_
  - základy PHS 73,920000 (96616b)*2,5 = 184,800 [D]_x000d_
 Celkové množství 394.311000 = 394,311 [B]</t>
  </si>
  <si>
    <t>cihla</t>
  </si>
  <si>
    <t>- výplně cihelné PHS 121,212000 (96614)*1,8 = 218,182 [A]</t>
  </si>
  <si>
    <t>11241</t>
  </si>
  <si>
    <t>ÚPRAVA STROMU D DO 0,5M REZEM VETVÍ</t>
  </si>
  <si>
    <t>Ořez větví v okolí PHS. 
POLOŽKA ČERPÁNA POUZE SE SOUHLASEM INVESTORA</t>
  </si>
  <si>
    <t>- stromy 20 = 20,000 [A]</t>
  </si>
  <si>
    <t>Zahrnuje odrezání vetví 1 ks stromu presahujících do komunikace bez ohledu na zpusob a použitou mechanizaci (napr. plošina), bez ohledu na pocet vetví 
zahrnuje všechna opatrení související se silnicním provozem (napr. provizorní dopravní znacení)
zahrnuje odvoz a likvidaci vyzískaného materiálu dle pokynu zadávací dokumentace
prumer stromu se merí ve výšce 1,3m nad terénem.</t>
  </si>
  <si>
    <t>12110</t>
  </si>
  <si>
    <t>SEJMUTÍ ORNICE NEBO LESNÍ PUDY</t>
  </si>
  <si>
    <t>Sejmutí humótní vrstvy v tl. 150 mm, vč. uložení na mezideponii</t>
  </si>
  <si>
    <t>- humózní vrstva 550,0*0,15 = 82,500 [A]</t>
  </si>
  <si>
    <t>položka zahrnuje sejmutí ornice bez ohledu na tlouštku vrstvy a její vodorovnou dopravu
nezahrnuje uložení na trvalou skládku</t>
  </si>
  <si>
    <t>VYKOPÁVKY ZE ZEMNÍKU A SKLÁDEK TR. I</t>
  </si>
  <si>
    <t>Vykopávky z mezideponií</t>
  </si>
  <si>
    <t xml:space="preserve">- natěžení humózní vrstvy 82,500000 (12110) = 82,500 [A]_x000d_
  - rýha pro soklový panel 2,760000 (132734) = 2,760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</si>
  <si>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rucní vykopávky, odstranení korenu a napadávek
- pažení, vzeprení a rozeprení vc. prepažování (vyjma štetových sten)
- úpravu, ochranu a ocištení dna, základové spáry, sten a svahu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položka nezahrnuje:
- práce spojené s otvírkou zemníku</t>
  </si>
  <si>
    <t>Hloubení rýhy pro soklvý panel
včeně odvozu na skládku, odvozná vzdálenost v režii zhotovitele</t>
  </si>
  <si>
    <t>- rýha pro soklový panel 184,0*0,1*0,15 = 2,760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</si>
  <si>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</si>
  <si>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132734 2,76 = 2,760 [A]_x000d_
 264141 47*6*3,14*0,75*0,75/4 = 124,521 [B]_x000d_
 Celkové množství 127.281000 = 127,281 [C]</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</si>
  <si>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</si>
  <si>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17481</t>
  </si>
  <si>
    <t>ZÁSYP JAM A RÝH Z NAKUPOVANÝCH MATERIÁLU</t>
  </si>
  <si>
    <t>Zásyp jam po demolici stávajících základů</t>
  </si>
  <si>
    <t>- zásyp po demolici základů 73,920000 (966164b) = 73,920 [A]</t>
  </si>
  <si>
    <t xml:space="preserve">položka zahrnuje:
- kompletní provedení zemní konstrukce vcetne nákupu a dopravy materiálu dle zadávací dokumentace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</si>
  <si>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ROZPROSTRENÍ ORNICE V ROVINE V TL DO 0,15M</t>
  </si>
  <si>
    <t>Rozprostření humózní vrstvy tl. 0,15 mm, vč. dovozu z mezideponie</t>
  </si>
  <si>
    <t>- rozprostření 82,500000 (12110)/0,15 = 550,000 [A]</t>
  </si>
  <si>
    <t>položka zahrnuje:
nutné premístení ornice z docasných skládek vzdálených do 50m
rozprostrení ornice v predepsané tlouštce v rovine a ve svahu do 1:5</t>
  </si>
  <si>
    <t>ZALOŽENÍ TRÁVNÍKU RUCNÍM VÝSEVEM</t>
  </si>
  <si>
    <t>Založení trávníku na humózní vrstvě</t>
  </si>
  <si>
    <t>- trávník 82,500000 (12110)/0,15 = 550,000 [A]</t>
  </si>
  <si>
    <t>Zahrnuje dodání predepsané travní smesi, její výsev na ornici, zalévání, první pokosení, to vše bez ohledu na sklon terénu</t>
  </si>
  <si>
    <t>OŠETROVÁNÍ TRÁVNÍKU</t>
  </si>
  <si>
    <t>Ošetřování trávníku 2x</t>
  </si>
  <si>
    <t>- ošetřování 2*(82,500000 (12110)/0,15) = 1100,000 [A]</t>
  </si>
  <si>
    <t>Zahrnuje pokosení se shrabáním, naložení shrabku na dopravní prostredek, s odvozem a se složením, to vše bez ohledu na sklon terénu
zahrnuje nutné zalití a hnojení</t>
  </si>
  <si>
    <t>OCHRANA STROMU BEDNENÍM</t>
  </si>
  <si>
    <t>Ochran stromů dřevěným bědnění po dobů výstavby PHS. 
POLOŽKA ČERPÁNA POUZE SE SOUHLASEM INVESTORA</t>
  </si>
  <si>
    <t>- stromy, bednění 20*4*1*2 = 160,000 [A]</t>
  </si>
  <si>
    <t>položka zahrnuje veškerý materiál, výrobky a polotovary, vcetne mimostaveništní a vnitrostaveništní dopravy (rovnež presuny), vcetne naložení a složení, prípadne s uložením</t>
  </si>
  <si>
    <t>224325</t>
  </si>
  <si>
    <t>PILOTY ZE ŽELEZOBETONU C30/37</t>
  </si>
  <si>
    <t>dřík pilot z betonu C30/37 XA1, hlava pilot z betonu C 30/37 XF4, vč. bednění pro betonáž hlavy</t>
  </si>
  <si>
    <t>- piloty 47*6*(3,1415*0,75*0,75/4) = 124,580 [A]</t>
  </si>
  <si>
    <t xml:space="preserve">položka zahrnuje:
-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
- objem betonu pro prebetonování a nadbetonování, který se nepricítá ke stanovenému objemu výplne piloty
- ukoncení piloty pod ústím vrtu a vyplnení zbývající cásti sypaninou nebo kamenivem
- odbourání a odstranení znehodnocené cásti výplne a úprava hlavy piloty pred výstavbou další konstrukcní cásti
- zrízení výplne piloty pod hladinou vody
- veškerý materiál, výrobky a polotovary, vcetne mimostaveništní a vnitrostaveništní dopravy
- nezahrnuje dodání a osazení výztuže, nezahrnuje vrty</t>
  </si>
  <si>
    <t>224365</t>
  </si>
  <si>
    <t>VÝZTUŽ PILOT Z OCELI 10505, B500B</t>
  </si>
  <si>
    <t>ocel B500B, množství výztuže 80 kg/m3, objem pilot. dle pol. 224325</t>
  </si>
  <si>
    <t>- výztuž pilot 0,08*124,580000 (224325) = 9,966 [A]</t>
  </si>
  <si>
    <t>položka zahrnuje:
- veškerý materiál, výrobky a polotovary, vcetne mimostaveništní a vnitrostaveništní dopravy
- dodání betonárské výztuže v požadované kvalite, stríhání, rezání, ohýbání a spojování do všech požadovaných tvaru (vc. armakošu) a uložení s požadovaným zajištením polohy a krytí výztuže betonem
- veškeré svary nebo jiné spoje výztuže
- pomocné konstrukce a práce pro osazení a upevnení výztuže
- zednické výpomoci pro montáž betonárské výztuže
- úpravy výztuže pro osazení doplnkových konstrukcí
- ochranu výztuže do doby jejího zabetonování
- úpravy výztuže pro zrízení kotevních prvku, závesných ok a doplnkových konstrukcí
- veškerá opatrení pro zajištení soudržnosti výztuže a betonu
- vodivé propojení výztuže, které je soucástí ochrany konstrukce proti vlivum bludných proudu, vyvedení do merících skríní nebo míst pro merení bludných proudu (vlastní merící skríne se uvádejí položkami SD 74)
- povrchovou antikorozní úpravu výztuže
- separaci výztuže
- osazení merících zarízení a úpravy pro ne
- osazení merících skríní nebo míst pro merení bludných proudu</t>
  </si>
  <si>
    <t>264141</t>
  </si>
  <si>
    <t>VRTY PRO PILOTY TR. I D DO 1000MM</t>
  </si>
  <si>
    <t>Vrty pro piloty průměru 750 mm, 
včeně odvozu na skládku, odvozná vzdálenost v režii zhotovitele</t>
  </si>
  <si>
    <t>- vrty pro piloty 47*6,0 = 282,000 [A]</t>
  </si>
  <si>
    <t>položka zahrnuje:
- zrízení vrtu, svislou a vodorovnou dopravu zeminy bez uložení na skládku, vrtací práce zapaž. i nepaž. vrtu
- cerpání vody z vrtu, vycištení vrtu
- zabezpecení vrtacích prací
- dopravu, nájem, provoz a premístení, montáž a demontáž vrtacích zarízení a dalších mechanismu
- lešení a podperné konstrukce pro práci a manipulaci s vrtacím zarízení a dalších mechanismu
- vrtací plošiny vc. zemních prací, zpevnení, odvodnení a pod.
- v prípade zapažení docasnými pažnicemi jejich opotrebení
- v prípade zapažení suspenzí veškeré hospodarení s ní
- nezahrnuje zapažení trvalými pažnicemi
- nezahrnuje uložení zeminy na skládku a poplatek za skládku
nevykazuje se hluché vrtání</t>
  </si>
  <si>
    <t>3</t>
  </si>
  <si>
    <t>Svislé konstrukce</t>
  </si>
  <si>
    <t>318325</t>
  </si>
  <si>
    <t>ZDI ODDELOVACÍ A OHRADNÍ ZE ŽELEZOBET DO C30/37</t>
  </si>
  <si>
    <t>soklové panely tl. 0,12 m, výšky 0,72 m z betonu C30/37 XF4 , včetně vyztužení</t>
  </si>
  <si>
    <t xml:space="preserve">- soklové panely 2m 2*0,12*0,72*2,0 = 0,346 [A]_x000d_
   - soklové panely 4m (30+13)*0,12*0,72*4,0 = 14,861 [B]_x000d_
   - soklové panel 8m 1*0,2*0,72*8,0 = 1,152 [C]_x000d_
 Celkové množství 16.359000 = 16,359 [D]</t>
  </si>
  <si>
    <t xml:space="preserve">-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</si>
  <si>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33712</t>
  </si>
  <si>
    <t>SLOUPKY PROTIHLUKOVÝCH STEN ZE ŽELEZOBETONOVÝCH DÍLCU</t>
  </si>
  <si>
    <t>ŽB sloupky z betonu C30/37 XF4, včetně vyztužení</t>
  </si>
  <si>
    <t>- sloupky PHS 47*(3,27+0,5)*0,07 = 12,403 [A]</t>
  </si>
  <si>
    <t>- dodání dílce požadovaného tvaru a vlastností, jeho skladování, doprava a osazení do definitivní polohy, vcetne komplexní technologie výroby a montáže dílcu, ošetrení a ochrana dílcu,
- u dílcu železobetonových a predpjatých veškerá výztuž, prípadne i tuhé kovové prvky a závesná oka,
- úpravy a zarízení pro uložení a transport dílce,
- veškeré požadované úpravy dílcu, vcetne doplnkových konstrukcí a vybavení,
- sestavení dílce na stavbe vcetne montážních zarízení, plošin a prahu a pod.,
- výpln, tesnení a tmelení spár a spoju,
- ocištení a ošetrení úložných ploch,
- zednické výpomoce pro montáž dílcu,
- oznacení dílce výrobním štítkem nebo jiným zpusobem,
- úpravy dílce pro dodržení požadované presnosti jeho osazení, vcetne prípadných merení,
- veškerá zarízení pro zajištení stability v každém okamžiku,
- další práce dané prípadne specifikací k príslušnému prefabrik. dílci (úprava pohledových ploch, príp. rubových ploch, osazení merících zarízení, zkoušení a merení dílcu a pod.).</t>
  </si>
  <si>
    <t>347125</t>
  </si>
  <si>
    <t>STENY PROTIHLUKOVÉ Z DÍLCU ŽELEZOBETON DO C30/37</t>
  </si>
  <si>
    <t>beton C30/37 XF4,
PHS musí splňovat kategorii vzduchové neprůzvučnosti B3 a kategorii zvukové pohltivosti A3. Výška PHS musí být min. výšky 3,0 m.</t>
  </si>
  <si>
    <t xml:space="preserve">- stěny PHS 2m 2*2,5*2,0 = 10,000 [A]_x000d_
  - stěny PHS 4m (30+13)*2,5*4,0 = 430,000 [B]_x000d_
  - stěny PHS8 m 1*2,8*8,0 = 22,400 [C]_x000d_
 Celkové množství 462.400000 = 462,400 [D]</t>
  </si>
  <si>
    <t>SILNICNÍ A CHODNÍKOVÉ OBRUBY Z BETONOVÝCH OBRUBNÍKU ŠÍR 150MM</t>
  </si>
  <si>
    <t>Silniční obrubník 1000x150x250 do lože C20/25n XF3 s boční opěrou, obrubník před PHS</t>
  </si>
  <si>
    <t>- obruby 186 = 186,000 [A]</t>
  </si>
  <si>
    <t>Položka zahrnuje:
dodání a pokládku betonových obrubníku o rozmerech predepsaných zadávací dokumentací
betonové lože i bocní betonovou operku.</t>
  </si>
  <si>
    <t>933433</t>
  </si>
  <si>
    <t>ZKOUŠKA INTEGRITY ULTRAZVUKEM ODRAZ METOD PIT PILOT NESYSTÉMOVÝCH</t>
  </si>
  <si>
    <t xml:space="preserve">zkouška vč. vyhodnocení;  
zkoušky integrity budou provedeny na vzorku 15% provedených pilot</t>
  </si>
  <si>
    <t>- PIT 7 = 7,000 [A]</t>
  </si>
  <si>
    <t>Položka obsahuje podklady a dokumentaci zkoušky; 
- prípadné stavební práce spojené s prípravou a provedením zkoušky; 
- veškerá zkušební a merící zarízení vc. opotrebení a nájmu; 
- výpomoce pri vlastní zkoušce; 
- provedení vlastní zkoušky a její vyhodnocení.</t>
  </si>
  <si>
    <t>96611</t>
  </si>
  <si>
    <t>BOURÁNÍ KONSTRUKCÍ Z BETONOVÝCH DÍLCŮ</t>
  </si>
  <si>
    <t>Demolice žb sloupků PHS, 
včeně odvozu na skládku, odvozná vzdálenost v režii zhotovitele</t>
  </si>
  <si>
    <t xml:space="preserve">- sloupky A2 23*2*4,60*0,175 = 37,030 [A]_x000d_
  - sloupky A1 9*2*3,10*0,175 = 9,765 [B]_x000d_
 Celkové množství 46.795000 = 46,795 [C]</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</si>
  <si>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</si>
  <si>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96614</t>
  </si>
  <si>
    <t>BOURÁNÍ KONSTRUKCÍ Z CIHEL A TVÁRNIC</t>
  </si>
  <si>
    <t>Demolice výplně PHS z cihelných tvárnic
včetně odvozu na skládku, odvozná vzdálenost v režii zhotovitele</t>
  </si>
  <si>
    <t xml:space="preserve">- díly A1 9*4*0,7*0,30 = 7,560 [A]_x000d_
  - díly A2 23*6*0,7*0,30 = 28,980 [B]_x000d_
  - díly B1 9*12*0,56*0,30 = 18,144 [C]_x000d_
  - díly B2 22*18*0,56*0,3 = 66,528 [D]_x000d_
 Celkové množství 121.212000 = 121,212 [E]</t>
  </si>
  <si>
    <t>96616</t>
  </si>
  <si>
    <t>BOURÁNÍ KONSTRUKCÍ ZE ŽELEZOBETONU</t>
  </si>
  <si>
    <t>Demolice žb rámů kolem výplně PHS
včeně odvozu na skládku, odvozná vzdálenost v režii zhotovitele</t>
  </si>
  <si>
    <t xml:space="preserve">- díly A1 9*2*0,485*0,25 = 2,183 [A]_x000d_
  - díly A2 23*3*0,485*0,25 = 8,366 [B]_x000d_
  - díly B1 9*2*1,26*0,25 = 5,670 [C]_x000d_
  - díly B2 22*3*1,26*0,25 = 20,790 [D]_x000d_
 Celkové množství 37.009000 = 37,009 [E]</t>
  </si>
  <si>
    <t>Demolice základů, 
včeně odvozu na skládku, odvozná vzdálenost v režii zhotovitele</t>
  </si>
  <si>
    <t>- základy (23+9)*2,2*1,0*1,05 = 73,920 [A]</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</si>
</sst>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9">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9" fillId="0" borderId="0">
      <alignment horizontal="left" vertical="center" wrapText="1"/>
    </xf>
  </cellStyleXfs>
  <cellXfs count="45">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0" fillId="0" borderId="16" xfId="0" applyBorder="1"/>
    <xf numFmtId="0" fontId="0" fillId="0" borderId="17" xfId="0" applyBorder="1"/>
    <xf numFmtId="0" fontId="0" fillId="0" borderId="18" xfId="0" applyBorder="1"/>
    <xf numFmtId="0" fontId="0" fillId="0" borderId="0" xfId="0" applyBorder="1" applyAlignment="1">
      <alignment wrapText="1"/>
    </xf>
    <xf numFmtId="0" fontId="7" fillId="0" borderId="6" xfId="0" applyFont="1" applyBorder="1" applyAlignment="1">
      <alignment wrapText="1"/>
    </xf>
    <xf numFmtId="0" fontId="0" fillId="0" borderId="17" xfId="0" applyBorder="1" applyAlignment="1">
      <alignment wrapText="1"/>
    </xf>
  </cellXfs>
  <cellStyles count="9">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PolDoplnInfoStyle" xf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styles" Target="styles.xml" /><Relationship Id="rId16" Type="http://schemas.openxmlformats.org/officeDocument/2006/relationships/theme" Target="theme/theme1.xml" /><Relationship Id="rId17" Type="http://schemas.openxmlformats.org/officeDocument/2006/relationships/calcChain" Target="calcChain.xml" /><Relationship Id="rId1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v>
      </c>
      <c r="I3" s="16">
        <f>SUMIFS(I9:I24,A9:A24,"SD")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SUMIFS(I10:I24,A10:A24,"P")</f>
        <v>0</v>
      </c>
      <c r="J9" s="28"/>
    </row>
    <row r="10">
      <c r="A10" s="29" t="s">
        <v>29</v>
      </c>
      <c r="B10" s="29">
        <v>1</v>
      </c>
      <c r="C10" s="30" t="s">
        <v>30</v>
      </c>
      <c r="D10" s="29" t="s">
        <v>31</v>
      </c>
      <c r="E10" s="31" t="s">
        <v>32</v>
      </c>
      <c r="F10" s="32" t="s">
        <v>33</v>
      </c>
      <c r="G10" s="33">
        <v>1</v>
      </c>
      <c r="H10" s="34">
        <v>0</v>
      </c>
      <c r="I10" s="34">
        <f>ROUND(G10*H10,P4)</f>
        <v>0</v>
      </c>
      <c r="J10" s="29"/>
      <c r="O10" s="35">
        <f>I10*0.21</f>
        <v>0</v>
      </c>
      <c r="P10">
        <v>3</v>
      </c>
    </row>
    <row r="11">
      <c r="A11" s="29" t="s">
        <v>34</v>
      </c>
      <c r="B11" s="36"/>
      <c r="C11" s="37"/>
      <c r="D11" s="37"/>
      <c r="E11" s="31" t="s">
        <v>35</v>
      </c>
      <c r="F11" s="37"/>
      <c r="G11" s="37"/>
      <c r="H11" s="37"/>
      <c r="I11" s="37"/>
      <c r="J11" s="38"/>
    </row>
    <row r="12" ht="30">
      <c r="A12" s="29" t="s">
        <v>36</v>
      </c>
      <c r="B12" s="36"/>
      <c r="C12" s="37"/>
      <c r="D12" s="37"/>
      <c r="E12" s="31" t="s">
        <v>37</v>
      </c>
      <c r="F12" s="37"/>
      <c r="G12" s="37"/>
      <c r="H12" s="37"/>
      <c r="I12" s="37"/>
      <c r="J12" s="38"/>
    </row>
    <row r="13">
      <c r="A13" s="29" t="s">
        <v>29</v>
      </c>
      <c r="B13" s="29">
        <v>2</v>
      </c>
      <c r="C13" s="30" t="s">
        <v>38</v>
      </c>
      <c r="D13" s="29" t="s">
        <v>31</v>
      </c>
      <c r="E13" s="31" t="s">
        <v>39</v>
      </c>
      <c r="F13" s="32" t="s">
        <v>33</v>
      </c>
      <c r="G13" s="33">
        <v>1</v>
      </c>
      <c r="H13" s="34">
        <v>0</v>
      </c>
      <c r="I13" s="34">
        <f>ROUND(G13*H13,P4)</f>
        <v>0</v>
      </c>
      <c r="J13" s="29"/>
      <c r="O13" s="35">
        <f>I13*0.21</f>
        <v>0</v>
      </c>
      <c r="P13">
        <v>3</v>
      </c>
    </row>
    <row r="14" ht="30">
      <c r="A14" s="29" t="s">
        <v>34</v>
      </c>
      <c r="B14" s="36"/>
      <c r="C14" s="37"/>
      <c r="D14" s="37"/>
      <c r="E14" s="31" t="s">
        <v>40</v>
      </c>
      <c r="F14" s="37"/>
      <c r="G14" s="37"/>
      <c r="H14" s="37"/>
      <c r="I14" s="37"/>
      <c r="J14" s="38"/>
    </row>
    <row r="15" ht="30">
      <c r="A15" s="29" t="s">
        <v>36</v>
      </c>
      <c r="B15" s="36"/>
      <c r="C15" s="37"/>
      <c r="D15" s="37"/>
      <c r="E15" s="31" t="s">
        <v>37</v>
      </c>
      <c r="F15" s="37"/>
      <c r="G15" s="37"/>
      <c r="H15" s="37"/>
      <c r="I15" s="37"/>
      <c r="J15" s="38"/>
    </row>
    <row r="16">
      <c r="A16" s="29" t="s">
        <v>29</v>
      </c>
      <c r="B16" s="29">
        <v>3</v>
      </c>
      <c r="C16" s="30" t="s">
        <v>41</v>
      </c>
      <c r="D16" s="29" t="s">
        <v>31</v>
      </c>
      <c r="E16" s="31" t="s">
        <v>42</v>
      </c>
      <c r="F16" s="32" t="s">
        <v>33</v>
      </c>
      <c r="G16" s="33">
        <v>1</v>
      </c>
      <c r="H16" s="34">
        <v>0</v>
      </c>
      <c r="I16" s="34">
        <f>ROUND(G16*H16,P4)</f>
        <v>0</v>
      </c>
      <c r="J16" s="29"/>
      <c r="O16" s="35">
        <f>I16*0.21</f>
        <v>0</v>
      </c>
      <c r="P16">
        <v>3</v>
      </c>
    </row>
    <row r="17" ht="30">
      <c r="A17" s="29" t="s">
        <v>34</v>
      </c>
      <c r="B17" s="36"/>
      <c r="C17" s="37"/>
      <c r="D17" s="37"/>
      <c r="E17" s="31" t="s">
        <v>43</v>
      </c>
      <c r="F17" s="37"/>
      <c r="G17" s="37"/>
      <c r="H17" s="37"/>
      <c r="I17" s="37"/>
      <c r="J17" s="38"/>
    </row>
    <row r="18" ht="30">
      <c r="A18" s="29" t="s">
        <v>36</v>
      </c>
      <c r="B18" s="36"/>
      <c r="C18" s="37"/>
      <c r="D18" s="37"/>
      <c r="E18" s="31" t="s">
        <v>37</v>
      </c>
      <c r="F18" s="37"/>
      <c r="G18" s="37"/>
      <c r="H18" s="37"/>
      <c r="I18" s="37"/>
      <c r="J18" s="38"/>
    </row>
    <row r="19">
      <c r="A19" s="29" t="s">
        <v>29</v>
      </c>
      <c r="B19" s="29">
        <v>4</v>
      </c>
      <c r="C19" s="30" t="s">
        <v>44</v>
      </c>
      <c r="D19" s="29" t="s">
        <v>31</v>
      </c>
      <c r="E19" s="31" t="s">
        <v>45</v>
      </c>
      <c r="F19" s="32" t="s">
        <v>33</v>
      </c>
      <c r="G19" s="33">
        <v>1</v>
      </c>
      <c r="H19" s="34">
        <v>0</v>
      </c>
      <c r="I19" s="34">
        <f>ROUND(G19*H19,P4)</f>
        <v>0</v>
      </c>
      <c r="J19" s="29"/>
      <c r="O19" s="35">
        <f>I19*0.21</f>
        <v>0</v>
      </c>
      <c r="P19">
        <v>3</v>
      </c>
    </row>
    <row r="20">
      <c r="A20" s="29" t="s">
        <v>34</v>
      </c>
      <c r="B20" s="36"/>
      <c r="C20" s="37"/>
      <c r="D20" s="37"/>
      <c r="E20" s="31" t="s">
        <v>46</v>
      </c>
      <c r="F20" s="37"/>
      <c r="G20" s="37"/>
      <c r="H20" s="37"/>
      <c r="I20" s="37"/>
      <c r="J20" s="38"/>
    </row>
    <row r="21" ht="75">
      <c r="A21" s="29" t="s">
        <v>36</v>
      </c>
      <c r="B21" s="36"/>
      <c r="C21" s="37"/>
      <c r="D21" s="37"/>
      <c r="E21" s="31" t="s">
        <v>47</v>
      </c>
      <c r="F21" s="37"/>
      <c r="G21" s="37"/>
      <c r="H21" s="37"/>
      <c r="I21" s="37"/>
      <c r="J21" s="38"/>
    </row>
    <row r="22">
      <c r="A22" s="29" t="s">
        <v>29</v>
      </c>
      <c r="B22" s="29">
        <v>5</v>
      </c>
      <c r="C22" s="30" t="s">
        <v>48</v>
      </c>
      <c r="D22" s="29" t="s">
        <v>31</v>
      </c>
      <c r="E22" s="31" t="s">
        <v>49</v>
      </c>
      <c r="F22" s="32" t="s">
        <v>33</v>
      </c>
      <c r="G22" s="33">
        <v>1</v>
      </c>
      <c r="H22" s="34">
        <v>0</v>
      </c>
      <c r="I22" s="34">
        <f>ROUND(G22*H22,P4)</f>
        <v>0</v>
      </c>
      <c r="J22" s="29"/>
      <c r="O22" s="35">
        <f>I22*0.21</f>
        <v>0</v>
      </c>
      <c r="P22">
        <v>3</v>
      </c>
    </row>
    <row r="23">
      <c r="A23" s="29" t="s">
        <v>34</v>
      </c>
      <c r="B23" s="36"/>
      <c r="C23" s="37"/>
      <c r="D23" s="37"/>
      <c r="E23" s="31" t="s">
        <v>50</v>
      </c>
      <c r="F23" s="37"/>
      <c r="G23" s="37"/>
      <c r="H23" s="37"/>
      <c r="I23" s="37"/>
      <c r="J23" s="38"/>
    </row>
    <row r="24" ht="75">
      <c r="A24" s="29" t="s">
        <v>36</v>
      </c>
      <c r="B24" s="39"/>
      <c r="C24" s="40"/>
      <c r="D24" s="40"/>
      <c r="E24" s="31" t="s">
        <v>51</v>
      </c>
      <c r="F24" s="40"/>
      <c r="G24" s="40"/>
      <c r="H24" s="40"/>
      <c r="I24" s="40"/>
      <c r="J24" s="4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841</v>
      </c>
      <c r="I3" s="16">
        <f>SUMIFS(I8:I133,A8:A133,"SD")</f>
        <v>0</v>
      </c>
      <c r="J3" s="9"/>
      <c r="O3">
        <v>0</v>
      </c>
      <c r="P3">
        <v>2</v>
      </c>
    </row>
    <row r="4">
      <c r="A4" s="10" t="s">
        <v>8</v>
      </c>
      <c r="B4" s="11" t="s">
        <v>13</v>
      </c>
      <c r="C4" s="12" t="s">
        <v>841</v>
      </c>
      <c r="D4" s="13"/>
      <c r="E4" s="14" t="s">
        <v>842</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SUMIFS(I9:I20,A9:A20,"P")</f>
        <v>0</v>
      </c>
      <c r="J8" s="28"/>
    </row>
    <row r="9">
      <c r="A9" s="29" t="s">
        <v>29</v>
      </c>
      <c r="B9" s="29">
        <v>1</v>
      </c>
      <c r="C9" s="30" t="s">
        <v>97</v>
      </c>
      <c r="D9" s="29" t="s">
        <v>98</v>
      </c>
      <c r="E9" s="31" t="s">
        <v>99</v>
      </c>
      <c r="F9" s="32" t="s">
        <v>100</v>
      </c>
      <c r="G9" s="33">
        <v>265.38999999999999</v>
      </c>
      <c r="H9" s="34">
        <v>0</v>
      </c>
      <c r="I9" s="34">
        <f>ROUND(G9*H9,P4)</f>
        <v>0</v>
      </c>
      <c r="J9" s="29"/>
      <c r="O9" s="35">
        <f>I9*0.21</f>
        <v>0</v>
      </c>
      <c r="P9">
        <v>3</v>
      </c>
    </row>
    <row r="10">
      <c r="A10" s="29" t="s">
        <v>34</v>
      </c>
      <c r="B10" s="36"/>
      <c r="C10" s="37"/>
      <c r="D10" s="37"/>
      <c r="E10" s="31" t="s">
        <v>843</v>
      </c>
      <c r="F10" s="37"/>
      <c r="G10" s="37"/>
      <c r="H10" s="37"/>
      <c r="I10" s="37"/>
      <c r="J10" s="38"/>
    </row>
    <row r="11" ht="60">
      <c r="A11" s="29" t="s">
        <v>89</v>
      </c>
      <c r="B11" s="36"/>
      <c r="C11" s="37"/>
      <c r="D11" s="37"/>
      <c r="E11" s="43" t="s">
        <v>844</v>
      </c>
      <c r="F11" s="37"/>
      <c r="G11" s="37"/>
      <c r="H11" s="37"/>
      <c r="I11" s="37"/>
      <c r="J11" s="38"/>
    </row>
    <row r="12" ht="75">
      <c r="A12" s="29" t="s">
        <v>36</v>
      </c>
      <c r="B12" s="36"/>
      <c r="C12" s="37"/>
      <c r="D12" s="37"/>
      <c r="E12" s="31" t="s">
        <v>103</v>
      </c>
      <c r="F12" s="37"/>
      <c r="G12" s="37"/>
      <c r="H12" s="37"/>
      <c r="I12" s="37"/>
      <c r="J12" s="38"/>
    </row>
    <row r="13">
      <c r="A13" s="29" t="s">
        <v>29</v>
      </c>
      <c r="B13" s="29">
        <v>2</v>
      </c>
      <c r="C13" s="30" t="s">
        <v>97</v>
      </c>
      <c r="D13" s="29" t="s">
        <v>104</v>
      </c>
      <c r="E13" s="31" t="s">
        <v>99</v>
      </c>
      <c r="F13" s="32" t="s">
        <v>100</v>
      </c>
      <c r="G13" s="33">
        <v>65.760000000000005</v>
      </c>
      <c r="H13" s="34">
        <v>0</v>
      </c>
      <c r="I13" s="34">
        <f>ROUND(G13*H13,P4)</f>
        <v>0</v>
      </c>
      <c r="J13" s="29"/>
      <c r="O13" s="35">
        <f>I13*0.21</f>
        <v>0</v>
      </c>
      <c r="P13">
        <v>3</v>
      </c>
    </row>
    <row r="14">
      <c r="A14" s="29" t="s">
        <v>34</v>
      </c>
      <c r="B14" s="36"/>
      <c r="C14" s="37"/>
      <c r="D14" s="37"/>
      <c r="E14" s="31" t="s">
        <v>206</v>
      </c>
      <c r="F14" s="37"/>
      <c r="G14" s="37"/>
      <c r="H14" s="37"/>
      <c r="I14" s="37"/>
      <c r="J14" s="38"/>
    </row>
    <row r="15">
      <c r="A15" s="29" t="s">
        <v>89</v>
      </c>
      <c r="B15" s="36"/>
      <c r="C15" s="37"/>
      <c r="D15" s="37"/>
      <c r="E15" s="43" t="s">
        <v>845</v>
      </c>
      <c r="F15" s="37"/>
      <c r="G15" s="37"/>
      <c r="H15" s="37"/>
      <c r="I15" s="37"/>
      <c r="J15" s="38"/>
    </row>
    <row r="16" ht="75">
      <c r="A16" s="29" t="s">
        <v>36</v>
      </c>
      <c r="B16" s="36"/>
      <c r="C16" s="37"/>
      <c r="D16" s="37"/>
      <c r="E16" s="31" t="s">
        <v>103</v>
      </c>
      <c r="F16" s="37"/>
      <c r="G16" s="37"/>
      <c r="H16" s="37"/>
      <c r="I16" s="37"/>
      <c r="J16" s="38"/>
    </row>
    <row r="17">
      <c r="A17" s="29" t="s">
        <v>29</v>
      </c>
      <c r="B17" s="29">
        <v>3</v>
      </c>
      <c r="C17" s="30" t="s">
        <v>97</v>
      </c>
      <c r="D17" s="29" t="s">
        <v>263</v>
      </c>
      <c r="E17" s="31" t="s">
        <v>99</v>
      </c>
      <c r="F17" s="32" t="s">
        <v>100</v>
      </c>
      <c r="G17" s="33">
        <v>349.78399999999999</v>
      </c>
      <c r="H17" s="34">
        <v>0</v>
      </c>
      <c r="I17" s="34">
        <f>ROUND(G17*H17,P4)</f>
        <v>0</v>
      </c>
      <c r="J17" s="29"/>
      <c r="O17" s="35">
        <f>I17*0.21</f>
        <v>0</v>
      </c>
      <c r="P17">
        <v>3</v>
      </c>
    </row>
    <row r="18">
      <c r="A18" s="29" t="s">
        <v>34</v>
      </c>
      <c r="B18" s="36"/>
      <c r="C18" s="37"/>
      <c r="D18" s="37"/>
      <c r="E18" s="31" t="s">
        <v>105</v>
      </c>
      <c r="F18" s="37"/>
      <c r="G18" s="37"/>
      <c r="H18" s="37"/>
      <c r="I18" s="37"/>
      <c r="J18" s="38"/>
    </row>
    <row r="19" ht="45">
      <c r="A19" s="29" t="s">
        <v>89</v>
      </c>
      <c r="B19" s="36"/>
      <c r="C19" s="37"/>
      <c r="D19" s="37"/>
      <c r="E19" s="43" t="s">
        <v>846</v>
      </c>
      <c r="F19" s="37"/>
      <c r="G19" s="37"/>
      <c r="H19" s="37"/>
      <c r="I19" s="37"/>
      <c r="J19" s="38"/>
    </row>
    <row r="20" ht="75">
      <c r="A20" s="29" t="s">
        <v>36</v>
      </c>
      <c r="B20" s="36"/>
      <c r="C20" s="37"/>
      <c r="D20" s="37"/>
      <c r="E20" s="31" t="s">
        <v>103</v>
      </c>
      <c r="F20" s="37"/>
      <c r="G20" s="37"/>
      <c r="H20" s="37"/>
      <c r="I20" s="37"/>
      <c r="J20" s="38"/>
    </row>
    <row r="21">
      <c r="A21" s="23" t="s">
        <v>26</v>
      </c>
      <c r="B21" s="24"/>
      <c r="C21" s="25" t="s">
        <v>107</v>
      </c>
      <c r="D21" s="26"/>
      <c r="E21" s="23" t="s">
        <v>108</v>
      </c>
      <c r="F21" s="26"/>
      <c r="G21" s="26"/>
      <c r="H21" s="26"/>
      <c r="I21" s="27">
        <f>SUMIFS(I22:I89,A22:A89,"P")</f>
        <v>0</v>
      </c>
      <c r="J21" s="28"/>
    </row>
    <row r="22">
      <c r="A22" s="29" t="s">
        <v>29</v>
      </c>
      <c r="B22" s="29">
        <v>4</v>
      </c>
      <c r="C22" s="30" t="s">
        <v>275</v>
      </c>
      <c r="D22" s="29" t="s">
        <v>31</v>
      </c>
      <c r="E22" s="31" t="s">
        <v>276</v>
      </c>
      <c r="F22" s="32" t="s">
        <v>134</v>
      </c>
      <c r="G22" s="33">
        <v>150</v>
      </c>
      <c r="H22" s="34">
        <v>0</v>
      </c>
      <c r="I22" s="34">
        <f>ROUND(G22*H22,P4)</f>
        <v>0</v>
      </c>
      <c r="J22" s="29"/>
      <c r="O22" s="35">
        <f>I22*0.21</f>
        <v>0</v>
      </c>
      <c r="P22">
        <v>3</v>
      </c>
    </row>
    <row r="23" ht="60">
      <c r="A23" s="29" t="s">
        <v>34</v>
      </c>
      <c r="B23" s="36"/>
      <c r="C23" s="37"/>
      <c r="D23" s="37"/>
      <c r="E23" s="31" t="s">
        <v>703</v>
      </c>
      <c r="F23" s="37"/>
      <c r="G23" s="37"/>
      <c r="H23" s="37"/>
      <c r="I23" s="37"/>
      <c r="J23" s="38"/>
    </row>
    <row r="24">
      <c r="A24" s="29" t="s">
        <v>89</v>
      </c>
      <c r="B24" s="36"/>
      <c r="C24" s="37"/>
      <c r="D24" s="37"/>
      <c r="E24" s="43" t="s">
        <v>847</v>
      </c>
      <c r="F24" s="37"/>
      <c r="G24" s="37"/>
      <c r="H24" s="37"/>
      <c r="I24" s="37"/>
      <c r="J24" s="38"/>
    </row>
    <row r="25">
      <c r="A25" s="29" t="s">
        <v>36</v>
      </c>
      <c r="B25" s="36"/>
      <c r="C25" s="37"/>
      <c r="D25" s="37"/>
      <c r="E25" s="31" t="s">
        <v>279</v>
      </c>
      <c r="F25" s="37"/>
      <c r="G25" s="37"/>
      <c r="H25" s="37"/>
      <c r="I25" s="37"/>
      <c r="J25" s="38"/>
    </row>
    <row r="26">
      <c r="A26" s="29" t="s">
        <v>29</v>
      </c>
      <c r="B26" s="29">
        <v>5</v>
      </c>
      <c r="C26" s="30" t="s">
        <v>109</v>
      </c>
      <c r="D26" s="29" t="s">
        <v>31</v>
      </c>
      <c r="E26" s="31" t="s">
        <v>110</v>
      </c>
      <c r="F26" s="32" t="s">
        <v>111</v>
      </c>
      <c r="G26" s="33">
        <v>27.399999999999999</v>
      </c>
      <c r="H26" s="34">
        <v>0</v>
      </c>
      <c r="I26" s="34">
        <f>ROUND(G26*H26,P4)</f>
        <v>0</v>
      </c>
      <c r="J26" s="29"/>
      <c r="O26" s="35">
        <f>I26*0.21</f>
        <v>0</v>
      </c>
      <c r="P26">
        <v>3</v>
      </c>
    </row>
    <row r="27" ht="45">
      <c r="A27" s="29" t="s">
        <v>34</v>
      </c>
      <c r="B27" s="36"/>
      <c r="C27" s="37"/>
      <c r="D27" s="37"/>
      <c r="E27" s="31" t="s">
        <v>848</v>
      </c>
      <c r="F27" s="37"/>
      <c r="G27" s="37"/>
      <c r="H27" s="37"/>
      <c r="I27" s="37"/>
      <c r="J27" s="38"/>
    </row>
    <row r="28">
      <c r="A28" s="29" t="s">
        <v>89</v>
      </c>
      <c r="B28" s="36"/>
      <c r="C28" s="37"/>
      <c r="D28" s="37"/>
      <c r="E28" s="43" t="s">
        <v>849</v>
      </c>
      <c r="F28" s="37"/>
      <c r="G28" s="37"/>
      <c r="H28" s="37"/>
      <c r="I28" s="37"/>
      <c r="J28" s="38"/>
    </row>
    <row r="29" ht="90">
      <c r="A29" s="29" t="s">
        <v>36</v>
      </c>
      <c r="B29" s="36"/>
      <c r="C29" s="37"/>
      <c r="D29" s="37"/>
      <c r="E29" s="31" t="s">
        <v>114</v>
      </c>
      <c r="F29" s="37"/>
      <c r="G29" s="37"/>
      <c r="H29" s="37"/>
      <c r="I29" s="37"/>
      <c r="J29" s="38"/>
    </row>
    <row r="30">
      <c r="A30" s="29" t="s">
        <v>29</v>
      </c>
      <c r="B30" s="29">
        <v>6</v>
      </c>
      <c r="C30" s="30" t="s">
        <v>282</v>
      </c>
      <c r="D30" s="29" t="s">
        <v>31</v>
      </c>
      <c r="E30" s="31" t="s">
        <v>283</v>
      </c>
      <c r="F30" s="32" t="s">
        <v>111</v>
      </c>
      <c r="G30" s="33">
        <v>123.3</v>
      </c>
      <c r="H30" s="34">
        <v>0</v>
      </c>
      <c r="I30" s="34">
        <f>ROUND(G30*H30,P4)</f>
        <v>0</v>
      </c>
      <c r="J30" s="29"/>
      <c r="O30" s="35">
        <f>I30*0.21</f>
        <v>0</v>
      </c>
      <c r="P30">
        <v>3</v>
      </c>
    </row>
    <row r="31" ht="30">
      <c r="A31" s="29" t="s">
        <v>34</v>
      </c>
      <c r="B31" s="36"/>
      <c r="C31" s="37"/>
      <c r="D31" s="37"/>
      <c r="E31" s="31" t="s">
        <v>706</v>
      </c>
      <c r="F31" s="37"/>
      <c r="G31" s="37"/>
      <c r="H31" s="37"/>
      <c r="I31" s="37"/>
      <c r="J31" s="38"/>
    </row>
    <row r="32">
      <c r="A32" s="29" t="s">
        <v>89</v>
      </c>
      <c r="B32" s="36"/>
      <c r="C32" s="37"/>
      <c r="D32" s="37"/>
      <c r="E32" s="43" t="s">
        <v>850</v>
      </c>
      <c r="F32" s="37"/>
      <c r="G32" s="37"/>
      <c r="H32" s="37"/>
      <c r="I32" s="37"/>
      <c r="J32" s="38"/>
    </row>
    <row r="33" ht="90">
      <c r="A33" s="29" t="s">
        <v>36</v>
      </c>
      <c r="B33" s="36"/>
      <c r="C33" s="37"/>
      <c r="D33" s="37"/>
      <c r="E33" s="31" t="s">
        <v>114</v>
      </c>
      <c r="F33" s="37"/>
      <c r="G33" s="37"/>
      <c r="H33" s="37"/>
      <c r="I33" s="37"/>
      <c r="J33" s="38"/>
    </row>
    <row r="34" ht="30">
      <c r="A34" s="29" t="s">
        <v>29</v>
      </c>
      <c r="B34" s="29">
        <v>7</v>
      </c>
      <c r="C34" s="30" t="s">
        <v>290</v>
      </c>
      <c r="D34" s="29" t="s">
        <v>31</v>
      </c>
      <c r="E34" s="31" t="s">
        <v>291</v>
      </c>
      <c r="F34" s="32" t="s">
        <v>111</v>
      </c>
      <c r="G34" s="33">
        <v>92.200000000000003</v>
      </c>
      <c r="H34" s="34">
        <v>0</v>
      </c>
      <c r="I34" s="34">
        <f>ROUND(G34*H34,P4)</f>
        <v>0</v>
      </c>
      <c r="J34" s="29"/>
      <c r="O34" s="35">
        <f>I34*0.21</f>
        <v>0</v>
      </c>
      <c r="P34">
        <v>3</v>
      </c>
    </row>
    <row r="35" ht="45">
      <c r="A35" s="29" t="s">
        <v>34</v>
      </c>
      <c r="B35" s="36"/>
      <c r="C35" s="37"/>
      <c r="D35" s="37"/>
      <c r="E35" s="31" t="s">
        <v>292</v>
      </c>
      <c r="F35" s="37"/>
      <c r="G35" s="37"/>
      <c r="H35" s="37"/>
      <c r="I35" s="37"/>
      <c r="J35" s="38"/>
    </row>
    <row r="36" ht="45">
      <c r="A36" s="29" t="s">
        <v>89</v>
      </c>
      <c r="B36" s="36"/>
      <c r="C36" s="37"/>
      <c r="D36" s="37"/>
      <c r="E36" s="43" t="s">
        <v>851</v>
      </c>
      <c r="F36" s="37"/>
      <c r="G36" s="37"/>
      <c r="H36" s="37"/>
      <c r="I36" s="37"/>
      <c r="J36" s="38"/>
    </row>
    <row r="37" ht="90">
      <c r="A37" s="29" t="s">
        <v>36</v>
      </c>
      <c r="B37" s="36"/>
      <c r="C37" s="37"/>
      <c r="D37" s="37"/>
      <c r="E37" s="31" t="s">
        <v>114</v>
      </c>
      <c r="F37" s="37"/>
      <c r="G37" s="37"/>
      <c r="H37" s="37"/>
      <c r="I37" s="37"/>
      <c r="J37" s="38"/>
    </row>
    <row r="38">
      <c r="A38" s="29" t="s">
        <v>29</v>
      </c>
      <c r="B38" s="29">
        <v>8</v>
      </c>
      <c r="C38" s="30" t="s">
        <v>115</v>
      </c>
      <c r="D38" s="29" t="s">
        <v>31</v>
      </c>
      <c r="E38" s="31" t="s">
        <v>116</v>
      </c>
      <c r="F38" s="32" t="s">
        <v>117</v>
      </c>
      <c r="G38" s="33">
        <v>285.19999999999999</v>
      </c>
      <c r="H38" s="34">
        <v>0</v>
      </c>
      <c r="I38" s="34">
        <f>ROUND(G38*H38,P4)</f>
        <v>0</v>
      </c>
      <c r="J38" s="29"/>
      <c r="O38" s="35">
        <f>I38*0.21</f>
        <v>0</v>
      </c>
      <c r="P38">
        <v>3</v>
      </c>
    </row>
    <row r="39" ht="45">
      <c r="A39" s="29" t="s">
        <v>34</v>
      </c>
      <c r="B39" s="36"/>
      <c r="C39" s="37"/>
      <c r="D39" s="37"/>
      <c r="E39" s="31" t="s">
        <v>118</v>
      </c>
      <c r="F39" s="37"/>
      <c r="G39" s="37"/>
      <c r="H39" s="37"/>
      <c r="I39" s="37"/>
      <c r="J39" s="38"/>
    </row>
    <row r="40" ht="45">
      <c r="A40" s="29" t="s">
        <v>89</v>
      </c>
      <c r="B40" s="36"/>
      <c r="C40" s="37"/>
      <c r="D40" s="37"/>
      <c r="E40" s="43" t="s">
        <v>852</v>
      </c>
      <c r="F40" s="37"/>
      <c r="G40" s="37"/>
      <c r="H40" s="37"/>
      <c r="I40" s="37"/>
      <c r="J40" s="38"/>
    </row>
    <row r="41" ht="90">
      <c r="A41" s="29" t="s">
        <v>36</v>
      </c>
      <c r="B41" s="36"/>
      <c r="C41" s="37"/>
      <c r="D41" s="37"/>
      <c r="E41" s="31" t="s">
        <v>114</v>
      </c>
      <c r="F41" s="37"/>
      <c r="G41" s="37"/>
      <c r="H41" s="37"/>
      <c r="I41" s="37"/>
      <c r="J41" s="38"/>
    </row>
    <row r="42">
      <c r="A42" s="29" t="s">
        <v>29</v>
      </c>
      <c r="B42" s="29">
        <v>9</v>
      </c>
      <c r="C42" s="30" t="s">
        <v>309</v>
      </c>
      <c r="D42" s="29" t="s">
        <v>31</v>
      </c>
      <c r="E42" s="31" t="s">
        <v>310</v>
      </c>
      <c r="F42" s="32" t="s">
        <v>111</v>
      </c>
      <c r="G42" s="33">
        <v>22.605</v>
      </c>
      <c r="H42" s="34">
        <v>0</v>
      </c>
      <c r="I42" s="34">
        <f>ROUND(G42*H42,P4)</f>
        <v>0</v>
      </c>
      <c r="J42" s="29"/>
      <c r="O42" s="35">
        <f>I42*0.21</f>
        <v>0</v>
      </c>
      <c r="P42">
        <v>3</v>
      </c>
    </row>
    <row r="43" ht="60">
      <c r="A43" s="29" t="s">
        <v>34</v>
      </c>
      <c r="B43" s="36"/>
      <c r="C43" s="37"/>
      <c r="D43" s="37"/>
      <c r="E43" s="31" t="s">
        <v>772</v>
      </c>
      <c r="F43" s="37"/>
      <c r="G43" s="37"/>
      <c r="H43" s="37"/>
      <c r="I43" s="37"/>
      <c r="J43" s="38"/>
    </row>
    <row r="44">
      <c r="A44" s="29" t="s">
        <v>89</v>
      </c>
      <c r="B44" s="36"/>
      <c r="C44" s="37"/>
      <c r="D44" s="37"/>
      <c r="E44" s="43" t="s">
        <v>853</v>
      </c>
      <c r="F44" s="37"/>
      <c r="G44" s="37"/>
      <c r="H44" s="37"/>
      <c r="I44" s="37"/>
      <c r="J44" s="38"/>
    </row>
    <row r="45" ht="409.5">
      <c r="A45" s="29" t="s">
        <v>36</v>
      </c>
      <c r="B45" s="36"/>
      <c r="C45" s="37"/>
      <c r="D45" s="37"/>
      <c r="E45" s="31" t="s">
        <v>313</v>
      </c>
      <c r="F45" s="37"/>
      <c r="G45" s="37"/>
      <c r="H45" s="37"/>
      <c r="I45" s="37"/>
      <c r="J45" s="38"/>
    </row>
    <row r="46">
      <c r="A46" s="29" t="s">
        <v>29</v>
      </c>
      <c r="B46" s="29">
        <v>10</v>
      </c>
      <c r="C46" s="30" t="s">
        <v>314</v>
      </c>
      <c r="D46" s="29" t="s">
        <v>559</v>
      </c>
      <c r="E46" s="31" t="s">
        <v>315</v>
      </c>
      <c r="F46" s="32" t="s">
        <v>111</v>
      </c>
      <c r="G46" s="33">
        <v>48.104999999999997</v>
      </c>
      <c r="H46" s="34">
        <v>0</v>
      </c>
      <c r="I46" s="34">
        <f>ROUND(G46*H46,P4)</f>
        <v>0</v>
      </c>
      <c r="J46" s="29"/>
      <c r="O46" s="35">
        <f>I46*0.21</f>
        <v>0</v>
      </c>
      <c r="P46">
        <v>3</v>
      </c>
    </row>
    <row r="47" ht="30">
      <c r="A47" s="29" t="s">
        <v>34</v>
      </c>
      <c r="B47" s="36"/>
      <c r="C47" s="37"/>
      <c r="D47" s="37"/>
      <c r="E47" s="31" t="s">
        <v>316</v>
      </c>
      <c r="F47" s="37"/>
      <c r="G47" s="37"/>
      <c r="H47" s="37"/>
      <c r="I47" s="37"/>
      <c r="J47" s="38"/>
    </row>
    <row r="48" ht="45">
      <c r="A48" s="29" t="s">
        <v>89</v>
      </c>
      <c r="B48" s="36"/>
      <c r="C48" s="37"/>
      <c r="D48" s="37"/>
      <c r="E48" s="43" t="s">
        <v>854</v>
      </c>
      <c r="F48" s="37"/>
      <c r="G48" s="37"/>
      <c r="H48" s="37"/>
      <c r="I48" s="37"/>
      <c r="J48" s="38"/>
    </row>
    <row r="49" ht="405">
      <c r="A49" s="29" t="s">
        <v>36</v>
      </c>
      <c r="B49" s="36"/>
      <c r="C49" s="37"/>
      <c r="D49" s="37"/>
      <c r="E49" s="31" t="s">
        <v>318</v>
      </c>
      <c r="F49" s="37"/>
      <c r="G49" s="37"/>
      <c r="H49" s="37"/>
      <c r="I49" s="37"/>
      <c r="J49" s="38"/>
    </row>
    <row r="50">
      <c r="A50" s="29" t="s">
        <v>29</v>
      </c>
      <c r="B50" s="29">
        <v>11</v>
      </c>
      <c r="C50" s="30" t="s">
        <v>314</v>
      </c>
      <c r="D50" s="29" t="s">
        <v>561</v>
      </c>
      <c r="E50" s="31" t="s">
        <v>315</v>
      </c>
      <c r="F50" s="32" t="s">
        <v>111</v>
      </c>
      <c r="G50" s="33">
        <v>22.5</v>
      </c>
      <c r="H50" s="34">
        <v>0</v>
      </c>
      <c r="I50" s="34">
        <f>ROUND(G50*H50,P4)</f>
        <v>0</v>
      </c>
      <c r="J50" s="29"/>
      <c r="O50" s="35">
        <f>I50*0.21</f>
        <v>0</v>
      </c>
      <c r="P50">
        <v>3</v>
      </c>
    </row>
    <row r="51" ht="30">
      <c r="A51" s="29" t="s">
        <v>34</v>
      </c>
      <c r="B51" s="36"/>
      <c r="C51" s="37"/>
      <c r="D51" s="37"/>
      <c r="E51" s="31" t="s">
        <v>316</v>
      </c>
      <c r="F51" s="37"/>
      <c r="G51" s="37"/>
      <c r="H51" s="37"/>
      <c r="I51" s="37"/>
      <c r="J51" s="38"/>
    </row>
    <row r="52">
      <c r="A52" s="29" t="s">
        <v>89</v>
      </c>
      <c r="B52" s="36"/>
      <c r="C52" s="37"/>
      <c r="D52" s="37"/>
      <c r="E52" s="43" t="s">
        <v>855</v>
      </c>
      <c r="F52" s="37"/>
      <c r="G52" s="37"/>
      <c r="H52" s="37"/>
      <c r="I52" s="37"/>
      <c r="J52" s="38"/>
    </row>
    <row r="53" ht="405">
      <c r="A53" s="29" t="s">
        <v>36</v>
      </c>
      <c r="B53" s="36"/>
      <c r="C53" s="37"/>
      <c r="D53" s="37"/>
      <c r="E53" s="31" t="s">
        <v>318</v>
      </c>
      <c r="F53" s="37"/>
      <c r="G53" s="37"/>
      <c r="H53" s="37"/>
      <c r="I53" s="37"/>
      <c r="J53" s="38"/>
    </row>
    <row r="54">
      <c r="A54" s="29" t="s">
        <v>29</v>
      </c>
      <c r="B54" s="29">
        <v>12</v>
      </c>
      <c r="C54" s="30" t="s">
        <v>333</v>
      </c>
      <c r="D54" s="29" t="s">
        <v>31</v>
      </c>
      <c r="E54" s="31" t="s">
        <v>334</v>
      </c>
      <c r="F54" s="32" t="s">
        <v>111</v>
      </c>
      <c r="G54" s="33">
        <v>22.605</v>
      </c>
      <c r="H54" s="34">
        <v>0</v>
      </c>
      <c r="I54" s="34">
        <f>ROUND(G54*H54,P4)</f>
        <v>0</v>
      </c>
      <c r="J54" s="29"/>
      <c r="O54" s="35">
        <f>I54*0.21</f>
        <v>0</v>
      </c>
      <c r="P54">
        <v>3</v>
      </c>
    </row>
    <row r="55">
      <c r="A55" s="29" t="s">
        <v>34</v>
      </c>
      <c r="B55" s="36"/>
      <c r="C55" s="37"/>
      <c r="D55" s="37"/>
      <c r="E55" s="31" t="s">
        <v>335</v>
      </c>
      <c r="F55" s="37"/>
      <c r="G55" s="37"/>
      <c r="H55" s="37"/>
      <c r="I55" s="37"/>
      <c r="J55" s="38"/>
    </row>
    <row r="56">
      <c r="A56" s="29" t="s">
        <v>89</v>
      </c>
      <c r="B56" s="36"/>
      <c r="C56" s="37"/>
      <c r="D56" s="37"/>
      <c r="E56" s="43" t="s">
        <v>856</v>
      </c>
      <c r="F56" s="37"/>
      <c r="G56" s="37"/>
      <c r="H56" s="37"/>
      <c r="I56" s="37"/>
      <c r="J56" s="38"/>
    </row>
    <row r="57" ht="240">
      <c r="A57" s="29" t="s">
        <v>36</v>
      </c>
      <c r="B57" s="36"/>
      <c r="C57" s="37"/>
      <c r="D57" s="37"/>
      <c r="E57" s="31" t="s">
        <v>337</v>
      </c>
      <c r="F57" s="37"/>
      <c r="G57" s="37"/>
      <c r="H57" s="37"/>
      <c r="I57" s="37"/>
      <c r="J57" s="38"/>
    </row>
    <row r="58">
      <c r="A58" s="29" t="s">
        <v>29</v>
      </c>
      <c r="B58" s="29">
        <v>13</v>
      </c>
      <c r="C58" s="30" t="s">
        <v>338</v>
      </c>
      <c r="D58" s="29" t="s">
        <v>31</v>
      </c>
      <c r="E58" s="31" t="s">
        <v>339</v>
      </c>
      <c r="F58" s="32" t="s">
        <v>111</v>
      </c>
      <c r="G58" s="33">
        <v>22.605</v>
      </c>
      <c r="H58" s="34">
        <v>0</v>
      </c>
      <c r="I58" s="34">
        <f>ROUND(G58*H58,P4)</f>
        <v>0</v>
      </c>
      <c r="J58" s="29"/>
      <c r="O58" s="35">
        <f>I58*0.21</f>
        <v>0</v>
      </c>
      <c r="P58">
        <v>3</v>
      </c>
    </row>
    <row r="59" ht="150">
      <c r="A59" s="29" t="s">
        <v>34</v>
      </c>
      <c r="B59" s="36"/>
      <c r="C59" s="37"/>
      <c r="D59" s="37"/>
      <c r="E59" s="31" t="s">
        <v>857</v>
      </c>
      <c r="F59" s="37"/>
      <c r="G59" s="37"/>
      <c r="H59" s="37"/>
      <c r="I59" s="37"/>
      <c r="J59" s="38"/>
    </row>
    <row r="60">
      <c r="A60" s="29" t="s">
        <v>89</v>
      </c>
      <c r="B60" s="36"/>
      <c r="C60" s="37"/>
      <c r="D60" s="37"/>
      <c r="E60" s="43" t="s">
        <v>858</v>
      </c>
      <c r="F60" s="37"/>
      <c r="G60" s="37"/>
      <c r="H60" s="37"/>
      <c r="I60" s="37"/>
      <c r="J60" s="38"/>
    </row>
    <row r="61" ht="345">
      <c r="A61" s="29" t="s">
        <v>36</v>
      </c>
      <c r="B61" s="36"/>
      <c r="C61" s="37"/>
      <c r="D61" s="37"/>
      <c r="E61" s="31" t="s">
        <v>332</v>
      </c>
      <c r="F61" s="37"/>
      <c r="G61" s="37"/>
      <c r="H61" s="37"/>
      <c r="I61" s="37"/>
      <c r="J61" s="38"/>
    </row>
    <row r="62">
      <c r="A62" s="29" t="s">
        <v>29</v>
      </c>
      <c r="B62" s="29">
        <v>14</v>
      </c>
      <c r="C62" s="30" t="s">
        <v>571</v>
      </c>
      <c r="D62" s="29" t="s">
        <v>31</v>
      </c>
      <c r="E62" s="31" t="s">
        <v>572</v>
      </c>
      <c r="F62" s="32" t="s">
        <v>111</v>
      </c>
      <c r="G62" s="33">
        <v>25.5</v>
      </c>
      <c r="H62" s="34">
        <v>0</v>
      </c>
      <c r="I62" s="34">
        <f>ROUND(G62*H62,P4)</f>
        <v>0</v>
      </c>
      <c r="J62" s="29"/>
      <c r="O62" s="35">
        <f>I62*0.21</f>
        <v>0</v>
      </c>
      <c r="P62">
        <v>3</v>
      </c>
    </row>
    <row r="63" ht="75">
      <c r="A63" s="29" t="s">
        <v>34</v>
      </c>
      <c r="B63" s="36"/>
      <c r="C63" s="37"/>
      <c r="D63" s="37"/>
      <c r="E63" s="31" t="s">
        <v>859</v>
      </c>
      <c r="F63" s="37"/>
      <c r="G63" s="37"/>
      <c r="H63" s="37"/>
      <c r="I63" s="37"/>
      <c r="J63" s="38"/>
    </row>
    <row r="64" ht="30">
      <c r="A64" s="29" t="s">
        <v>89</v>
      </c>
      <c r="B64" s="36"/>
      <c r="C64" s="37"/>
      <c r="D64" s="37"/>
      <c r="E64" s="43" t="s">
        <v>860</v>
      </c>
      <c r="F64" s="37"/>
      <c r="G64" s="37"/>
      <c r="H64" s="37"/>
      <c r="I64" s="37"/>
      <c r="J64" s="38"/>
    </row>
    <row r="65" ht="315">
      <c r="A65" s="29" t="s">
        <v>36</v>
      </c>
      <c r="B65" s="36"/>
      <c r="C65" s="37"/>
      <c r="D65" s="37"/>
      <c r="E65" s="31" t="s">
        <v>575</v>
      </c>
      <c r="F65" s="37"/>
      <c r="G65" s="37"/>
      <c r="H65" s="37"/>
      <c r="I65" s="37"/>
      <c r="J65" s="38"/>
    </row>
    <row r="66">
      <c r="A66" s="29" t="s">
        <v>29</v>
      </c>
      <c r="B66" s="29">
        <v>15</v>
      </c>
      <c r="C66" s="30" t="s">
        <v>347</v>
      </c>
      <c r="D66" s="29" t="s">
        <v>31</v>
      </c>
      <c r="E66" s="31" t="s">
        <v>348</v>
      </c>
      <c r="F66" s="32" t="s">
        <v>134</v>
      </c>
      <c r="G66" s="33">
        <v>753.5</v>
      </c>
      <c r="H66" s="34">
        <v>0</v>
      </c>
      <c r="I66" s="34">
        <f>ROUND(G66*H66,P4)</f>
        <v>0</v>
      </c>
      <c r="J66" s="29"/>
      <c r="O66" s="35">
        <f>I66*0.21</f>
        <v>0</v>
      </c>
      <c r="P66">
        <v>3</v>
      </c>
    </row>
    <row r="67">
      <c r="A67" s="29" t="s">
        <v>34</v>
      </c>
      <c r="B67" s="36"/>
      <c r="C67" s="37"/>
      <c r="D67" s="37"/>
      <c r="E67" s="31" t="s">
        <v>723</v>
      </c>
      <c r="F67" s="37"/>
      <c r="G67" s="37"/>
      <c r="H67" s="37"/>
      <c r="I67" s="37"/>
      <c r="J67" s="38"/>
    </row>
    <row r="68">
      <c r="A68" s="29" t="s">
        <v>89</v>
      </c>
      <c r="B68" s="36"/>
      <c r="C68" s="37"/>
      <c r="D68" s="37"/>
      <c r="E68" s="43" t="s">
        <v>861</v>
      </c>
      <c r="F68" s="37"/>
      <c r="G68" s="37"/>
      <c r="H68" s="37"/>
      <c r="I68" s="37"/>
      <c r="J68" s="38"/>
    </row>
    <row r="69" ht="30">
      <c r="A69" s="29" t="s">
        <v>36</v>
      </c>
      <c r="B69" s="36"/>
      <c r="C69" s="37"/>
      <c r="D69" s="37"/>
      <c r="E69" s="31" t="s">
        <v>351</v>
      </c>
      <c r="F69" s="37"/>
      <c r="G69" s="37"/>
      <c r="H69" s="37"/>
      <c r="I69" s="37"/>
      <c r="J69" s="38"/>
    </row>
    <row r="70">
      <c r="A70" s="29" t="s">
        <v>29</v>
      </c>
      <c r="B70" s="29">
        <v>16</v>
      </c>
      <c r="C70" s="30" t="s">
        <v>584</v>
      </c>
      <c r="D70" s="29" t="s">
        <v>31</v>
      </c>
      <c r="E70" s="31" t="s">
        <v>585</v>
      </c>
      <c r="F70" s="32" t="s">
        <v>134</v>
      </c>
      <c r="G70" s="33">
        <v>150</v>
      </c>
      <c r="H70" s="34">
        <v>0</v>
      </c>
      <c r="I70" s="34">
        <f>ROUND(G70*H70,P4)</f>
        <v>0</v>
      </c>
      <c r="J70" s="29"/>
      <c r="O70" s="35">
        <f>I70*0.21</f>
        <v>0</v>
      </c>
      <c r="P70">
        <v>3</v>
      </c>
    </row>
    <row r="71" ht="30">
      <c r="A71" s="29" t="s">
        <v>34</v>
      </c>
      <c r="B71" s="36"/>
      <c r="C71" s="37"/>
      <c r="D71" s="37"/>
      <c r="E71" s="31" t="s">
        <v>586</v>
      </c>
      <c r="F71" s="37"/>
      <c r="G71" s="37"/>
      <c r="H71" s="37"/>
      <c r="I71" s="37"/>
      <c r="J71" s="38"/>
    </row>
    <row r="72">
      <c r="A72" s="29" t="s">
        <v>89</v>
      </c>
      <c r="B72" s="36"/>
      <c r="C72" s="37"/>
      <c r="D72" s="37"/>
      <c r="E72" s="43" t="s">
        <v>862</v>
      </c>
      <c r="F72" s="37"/>
      <c r="G72" s="37"/>
      <c r="H72" s="37"/>
      <c r="I72" s="37"/>
      <c r="J72" s="38"/>
    </row>
    <row r="73" ht="45">
      <c r="A73" s="29" t="s">
        <v>36</v>
      </c>
      <c r="B73" s="36"/>
      <c r="C73" s="37"/>
      <c r="D73" s="37"/>
      <c r="E73" s="31" t="s">
        <v>588</v>
      </c>
      <c r="F73" s="37"/>
      <c r="G73" s="37"/>
      <c r="H73" s="37"/>
      <c r="I73" s="37"/>
      <c r="J73" s="38"/>
    </row>
    <row r="74">
      <c r="A74" s="29" t="s">
        <v>29</v>
      </c>
      <c r="B74" s="29">
        <v>17</v>
      </c>
      <c r="C74" s="30" t="s">
        <v>589</v>
      </c>
      <c r="D74" s="29" t="s">
        <v>31</v>
      </c>
      <c r="E74" s="31" t="s">
        <v>590</v>
      </c>
      <c r="F74" s="32" t="s">
        <v>134</v>
      </c>
      <c r="G74" s="33">
        <v>150</v>
      </c>
      <c r="H74" s="34">
        <v>0</v>
      </c>
      <c r="I74" s="34">
        <f>ROUND(G74*H74,P4)</f>
        <v>0</v>
      </c>
      <c r="J74" s="29"/>
      <c r="O74" s="35">
        <f>I74*0.21</f>
        <v>0</v>
      </c>
      <c r="P74">
        <v>3</v>
      </c>
    </row>
    <row r="75" ht="45">
      <c r="A75" s="29" t="s">
        <v>34</v>
      </c>
      <c r="B75" s="36"/>
      <c r="C75" s="37"/>
      <c r="D75" s="37"/>
      <c r="E75" s="31" t="s">
        <v>591</v>
      </c>
      <c r="F75" s="37"/>
      <c r="G75" s="37"/>
      <c r="H75" s="37"/>
      <c r="I75" s="37"/>
      <c r="J75" s="38"/>
    </row>
    <row r="76">
      <c r="A76" s="29" t="s">
        <v>89</v>
      </c>
      <c r="B76" s="36"/>
      <c r="C76" s="37"/>
      <c r="D76" s="37"/>
      <c r="E76" s="43" t="s">
        <v>863</v>
      </c>
      <c r="F76" s="37"/>
      <c r="G76" s="37"/>
      <c r="H76" s="37"/>
      <c r="I76" s="37"/>
      <c r="J76" s="38"/>
    </row>
    <row r="77" ht="30">
      <c r="A77" s="29" t="s">
        <v>36</v>
      </c>
      <c r="B77" s="36"/>
      <c r="C77" s="37"/>
      <c r="D77" s="37"/>
      <c r="E77" s="31" t="s">
        <v>593</v>
      </c>
      <c r="F77" s="37"/>
      <c r="G77" s="37"/>
      <c r="H77" s="37"/>
      <c r="I77" s="37"/>
      <c r="J77" s="38"/>
    </row>
    <row r="78">
      <c r="A78" s="29" t="s">
        <v>29</v>
      </c>
      <c r="B78" s="29">
        <v>18</v>
      </c>
      <c r="C78" s="30" t="s">
        <v>594</v>
      </c>
      <c r="D78" s="29" t="s">
        <v>31</v>
      </c>
      <c r="E78" s="31" t="s">
        <v>595</v>
      </c>
      <c r="F78" s="32" t="s">
        <v>134</v>
      </c>
      <c r="G78" s="33">
        <v>300</v>
      </c>
      <c r="H78" s="34">
        <v>0</v>
      </c>
      <c r="I78" s="34">
        <f>ROUND(G78*H78,P4)</f>
        <v>0</v>
      </c>
      <c r="J78" s="29"/>
      <c r="O78" s="35">
        <f>I78*0.21</f>
        <v>0</v>
      </c>
      <c r="P78">
        <v>3</v>
      </c>
    </row>
    <row r="79" ht="90">
      <c r="A79" s="29" t="s">
        <v>34</v>
      </c>
      <c r="B79" s="36"/>
      <c r="C79" s="37"/>
      <c r="D79" s="37"/>
      <c r="E79" s="31" t="s">
        <v>596</v>
      </c>
      <c r="F79" s="37"/>
      <c r="G79" s="37"/>
      <c r="H79" s="37"/>
      <c r="I79" s="37"/>
      <c r="J79" s="38"/>
    </row>
    <row r="80">
      <c r="A80" s="29" t="s">
        <v>89</v>
      </c>
      <c r="B80" s="36"/>
      <c r="C80" s="37"/>
      <c r="D80" s="37"/>
      <c r="E80" s="43" t="s">
        <v>864</v>
      </c>
      <c r="F80" s="37"/>
      <c r="G80" s="37"/>
      <c r="H80" s="37"/>
      <c r="I80" s="37"/>
      <c r="J80" s="38"/>
    </row>
    <row r="81" ht="45">
      <c r="A81" s="29" t="s">
        <v>36</v>
      </c>
      <c r="B81" s="36"/>
      <c r="C81" s="37"/>
      <c r="D81" s="37"/>
      <c r="E81" s="31" t="s">
        <v>598</v>
      </c>
      <c r="F81" s="37"/>
      <c r="G81" s="37"/>
      <c r="H81" s="37"/>
      <c r="I81" s="37"/>
      <c r="J81" s="38"/>
    </row>
    <row r="82">
      <c r="A82" s="29" t="s">
        <v>29</v>
      </c>
      <c r="B82" s="29">
        <v>19</v>
      </c>
      <c r="C82" s="30" t="s">
        <v>604</v>
      </c>
      <c r="D82" s="29" t="s">
        <v>31</v>
      </c>
      <c r="E82" s="31" t="s">
        <v>605</v>
      </c>
      <c r="F82" s="32" t="s">
        <v>134</v>
      </c>
      <c r="G82" s="33">
        <v>225</v>
      </c>
      <c r="H82" s="34">
        <v>0</v>
      </c>
      <c r="I82" s="34">
        <f>ROUND(G82*H82,P4)</f>
        <v>0</v>
      </c>
      <c r="J82" s="29"/>
      <c r="O82" s="35">
        <f>I82*0.21</f>
        <v>0</v>
      </c>
      <c r="P82">
        <v>3</v>
      </c>
    </row>
    <row r="83" ht="45">
      <c r="A83" s="29" t="s">
        <v>34</v>
      </c>
      <c r="B83" s="36"/>
      <c r="C83" s="37"/>
      <c r="D83" s="37"/>
      <c r="E83" s="31" t="s">
        <v>606</v>
      </c>
      <c r="F83" s="37"/>
      <c r="G83" s="37"/>
      <c r="H83" s="37"/>
      <c r="I83" s="37"/>
      <c r="J83" s="38"/>
    </row>
    <row r="84">
      <c r="A84" s="29" t="s">
        <v>89</v>
      </c>
      <c r="B84" s="36"/>
      <c r="C84" s="37"/>
      <c r="D84" s="37"/>
      <c r="E84" s="43" t="s">
        <v>865</v>
      </c>
      <c r="F84" s="37"/>
      <c r="G84" s="37"/>
      <c r="H84" s="37"/>
      <c r="I84" s="37"/>
      <c r="J84" s="38"/>
    </row>
    <row r="85" ht="45">
      <c r="A85" s="29" t="s">
        <v>36</v>
      </c>
      <c r="B85" s="36"/>
      <c r="C85" s="37"/>
      <c r="D85" s="37"/>
      <c r="E85" s="31" t="s">
        <v>608</v>
      </c>
      <c r="F85" s="37"/>
      <c r="G85" s="37"/>
      <c r="H85" s="37"/>
      <c r="I85" s="37"/>
      <c r="J85" s="38"/>
    </row>
    <row r="86">
      <c r="A86" s="29" t="s">
        <v>29</v>
      </c>
      <c r="B86" s="29">
        <v>20</v>
      </c>
      <c r="C86" s="30" t="s">
        <v>352</v>
      </c>
      <c r="D86" s="29" t="s">
        <v>31</v>
      </c>
      <c r="E86" s="31" t="s">
        <v>353</v>
      </c>
      <c r="F86" s="32" t="s">
        <v>134</v>
      </c>
      <c r="G86" s="33">
        <v>6</v>
      </c>
      <c r="H86" s="34">
        <v>0</v>
      </c>
      <c r="I86" s="34">
        <f>ROUND(G86*H86,P4)</f>
        <v>0</v>
      </c>
      <c r="J86" s="29"/>
      <c r="O86" s="35">
        <f>I86*0.21</f>
        <v>0</v>
      </c>
      <c r="P86">
        <v>3</v>
      </c>
    </row>
    <row r="87" ht="60">
      <c r="A87" s="29" t="s">
        <v>34</v>
      </c>
      <c r="B87" s="36"/>
      <c r="C87" s="37"/>
      <c r="D87" s="37"/>
      <c r="E87" s="31" t="s">
        <v>609</v>
      </c>
      <c r="F87" s="37"/>
      <c r="G87" s="37"/>
      <c r="H87" s="37"/>
      <c r="I87" s="37"/>
      <c r="J87" s="38"/>
    </row>
    <row r="88">
      <c r="A88" s="29" t="s">
        <v>89</v>
      </c>
      <c r="B88" s="36"/>
      <c r="C88" s="37"/>
      <c r="D88" s="37"/>
      <c r="E88" s="43" t="s">
        <v>866</v>
      </c>
      <c r="F88" s="37"/>
      <c r="G88" s="37"/>
      <c r="H88" s="37"/>
      <c r="I88" s="37"/>
      <c r="J88" s="38"/>
    </row>
    <row r="89" ht="45">
      <c r="A89" s="29" t="s">
        <v>36</v>
      </c>
      <c r="B89" s="36"/>
      <c r="C89" s="37"/>
      <c r="D89" s="37"/>
      <c r="E89" s="31" t="s">
        <v>356</v>
      </c>
      <c r="F89" s="37"/>
      <c r="G89" s="37"/>
      <c r="H89" s="37"/>
      <c r="I89" s="37"/>
      <c r="J89" s="38"/>
    </row>
    <row r="90">
      <c r="A90" s="23" t="s">
        <v>26</v>
      </c>
      <c r="B90" s="24"/>
      <c r="C90" s="25" t="s">
        <v>357</v>
      </c>
      <c r="D90" s="26"/>
      <c r="E90" s="23" t="s">
        <v>358</v>
      </c>
      <c r="F90" s="26"/>
      <c r="G90" s="26"/>
      <c r="H90" s="26"/>
      <c r="I90" s="27">
        <f>SUMIFS(I91:I94,A91:A94,"P")</f>
        <v>0</v>
      </c>
      <c r="J90" s="28"/>
    </row>
    <row r="91">
      <c r="A91" s="29" t="s">
        <v>29</v>
      </c>
      <c r="B91" s="29">
        <v>21</v>
      </c>
      <c r="C91" s="30" t="s">
        <v>364</v>
      </c>
      <c r="D91" s="29" t="s">
        <v>31</v>
      </c>
      <c r="E91" s="31" t="s">
        <v>365</v>
      </c>
      <c r="F91" s="32" t="s">
        <v>134</v>
      </c>
      <c r="G91" s="33">
        <v>75.349999999999994</v>
      </c>
      <c r="H91" s="34">
        <v>0</v>
      </c>
      <c r="I91" s="34">
        <f>ROUND(G91*H91,P4)</f>
        <v>0</v>
      </c>
      <c r="J91" s="29"/>
      <c r="O91" s="35">
        <f>I91*0.21</f>
        <v>0</v>
      </c>
      <c r="P91">
        <v>3</v>
      </c>
    </row>
    <row r="92" ht="105">
      <c r="A92" s="29" t="s">
        <v>34</v>
      </c>
      <c r="B92" s="36"/>
      <c r="C92" s="37"/>
      <c r="D92" s="37"/>
      <c r="E92" s="31" t="s">
        <v>369</v>
      </c>
      <c r="F92" s="37"/>
      <c r="G92" s="37"/>
      <c r="H92" s="37"/>
      <c r="I92" s="37"/>
      <c r="J92" s="38"/>
    </row>
    <row r="93">
      <c r="A93" s="29" t="s">
        <v>89</v>
      </c>
      <c r="B93" s="36"/>
      <c r="C93" s="37"/>
      <c r="D93" s="37"/>
      <c r="E93" s="43" t="s">
        <v>867</v>
      </c>
      <c r="F93" s="37"/>
      <c r="G93" s="37"/>
      <c r="H93" s="37"/>
      <c r="I93" s="37"/>
      <c r="J93" s="38"/>
    </row>
    <row r="94" ht="120">
      <c r="A94" s="29" t="s">
        <v>36</v>
      </c>
      <c r="B94" s="36"/>
      <c r="C94" s="37"/>
      <c r="D94" s="37"/>
      <c r="E94" s="31" t="s">
        <v>368</v>
      </c>
      <c r="F94" s="37"/>
      <c r="G94" s="37"/>
      <c r="H94" s="37"/>
      <c r="I94" s="37"/>
      <c r="J94" s="38"/>
    </row>
    <row r="95">
      <c r="A95" s="23" t="s">
        <v>26</v>
      </c>
      <c r="B95" s="24"/>
      <c r="C95" s="25" t="s">
        <v>130</v>
      </c>
      <c r="D95" s="26"/>
      <c r="E95" s="23" t="s">
        <v>131</v>
      </c>
      <c r="F95" s="26"/>
      <c r="G95" s="26"/>
      <c r="H95" s="26"/>
      <c r="I95" s="27">
        <f>SUMIFS(I96:I123,A96:A123,"P")</f>
        <v>0</v>
      </c>
      <c r="J95" s="28"/>
    </row>
    <row r="96">
      <c r="A96" s="29" t="s">
        <v>29</v>
      </c>
      <c r="B96" s="29">
        <v>22</v>
      </c>
      <c r="C96" s="30" t="s">
        <v>378</v>
      </c>
      <c r="D96" s="29" t="s">
        <v>31</v>
      </c>
      <c r="E96" s="31" t="s">
        <v>379</v>
      </c>
      <c r="F96" s="32" t="s">
        <v>134</v>
      </c>
      <c r="G96" s="33">
        <v>45</v>
      </c>
      <c r="H96" s="34">
        <v>0</v>
      </c>
      <c r="I96" s="34">
        <f>ROUND(G96*H96,P4)</f>
        <v>0</v>
      </c>
      <c r="J96" s="29"/>
      <c r="O96" s="35">
        <f>I96*0.21</f>
        <v>0</v>
      </c>
      <c r="P96">
        <v>3</v>
      </c>
    </row>
    <row r="97">
      <c r="A97" s="29" t="s">
        <v>34</v>
      </c>
      <c r="B97" s="36"/>
      <c r="C97" s="37"/>
      <c r="D97" s="37"/>
      <c r="E97" s="31" t="s">
        <v>828</v>
      </c>
      <c r="F97" s="37"/>
      <c r="G97" s="37"/>
      <c r="H97" s="37"/>
      <c r="I97" s="37"/>
      <c r="J97" s="38"/>
    </row>
    <row r="98">
      <c r="A98" s="29" t="s">
        <v>89</v>
      </c>
      <c r="B98" s="36"/>
      <c r="C98" s="37"/>
      <c r="D98" s="37"/>
      <c r="E98" s="43" t="s">
        <v>769</v>
      </c>
      <c r="F98" s="37"/>
      <c r="G98" s="37"/>
      <c r="H98" s="37"/>
      <c r="I98" s="37"/>
      <c r="J98" s="38"/>
    </row>
    <row r="99" ht="165">
      <c r="A99" s="29" t="s">
        <v>36</v>
      </c>
      <c r="B99" s="36"/>
      <c r="C99" s="37"/>
      <c r="D99" s="37"/>
      <c r="E99" s="31" t="s">
        <v>382</v>
      </c>
      <c r="F99" s="37"/>
      <c r="G99" s="37"/>
      <c r="H99" s="37"/>
      <c r="I99" s="37"/>
      <c r="J99" s="38"/>
    </row>
    <row r="100">
      <c r="A100" s="29" t="s">
        <v>29</v>
      </c>
      <c r="B100" s="29">
        <v>23</v>
      </c>
      <c r="C100" s="30" t="s">
        <v>729</v>
      </c>
      <c r="D100" s="29" t="s">
        <v>31</v>
      </c>
      <c r="E100" s="31" t="s">
        <v>730</v>
      </c>
      <c r="F100" s="32" t="s">
        <v>134</v>
      </c>
      <c r="G100" s="33">
        <v>49.5</v>
      </c>
      <c r="H100" s="34">
        <v>0</v>
      </c>
      <c r="I100" s="34">
        <f>ROUND(G100*H100,P4)</f>
        <v>0</v>
      </c>
      <c r="J100" s="29"/>
      <c r="O100" s="35">
        <f>I100*0.21</f>
        <v>0</v>
      </c>
      <c r="P100">
        <v>3</v>
      </c>
    </row>
    <row r="101" ht="30">
      <c r="A101" s="29" t="s">
        <v>34</v>
      </c>
      <c r="B101" s="36"/>
      <c r="C101" s="37"/>
      <c r="D101" s="37"/>
      <c r="E101" s="31" t="s">
        <v>731</v>
      </c>
      <c r="F101" s="37"/>
      <c r="G101" s="37"/>
      <c r="H101" s="37"/>
      <c r="I101" s="37"/>
      <c r="J101" s="38"/>
    </row>
    <row r="102">
      <c r="A102" s="29" t="s">
        <v>89</v>
      </c>
      <c r="B102" s="36"/>
      <c r="C102" s="37"/>
      <c r="D102" s="37"/>
      <c r="E102" s="43" t="s">
        <v>637</v>
      </c>
      <c r="F102" s="37"/>
      <c r="G102" s="37"/>
      <c r="H102" s="37"/>
      <c r="I102" s="37"/>
      <c r="J102" s="38"/>
    </row>
    <row r="103" ht="60">
      <c r="A103" s="29" t="s">
        <v>36</v>
      </c>
      <c r="B103" s="36"/>
      <c r="C103" s="37"/>
      <c r="D103" s="37"/>
      <c r="E103" s="31" t="s">
        <v>391</v>
      </c>
      <c r="F103" s="37"/>
      <c r="G103" s="37"/>
      <c r="H103" s="37"/>
      <c r="I103" s="37"/>
      <c r="J103" s="38"/>
    </row>
    <row r="104">
      <c r="A104" s="29" t="s">
        <v>29</v>
      </c>
      <c r="B104" s="29">
        <v>24</v>
      </c>
      <c r="C104" s="30" t="s">
        <v>634</v>
      </c>
      <c r="D104" s="29" t="s">
        <v>31</v>
      </c>
      <c r="E104" s="31" t="s">
        <v>635</v>
      </c>
      <c r="F104" s="32" t="s">
        <v>134</v>
      </c>
      <c r="G104" s="33">
        <v>704</v>
      </c>
      <c r="H104" s="34">
        <v>0</v>
      </c>
      <c r="I104" s="34">
        <f>ROUND(G104*H104,P4)</f>
        <v>0</v>
      </c>
      <c r="J104" s="29"/>
      <c r="O104" s="35">
        <f>I104*0.21</f>
        <v>0</v>
      </c>
      <c r="P104">
        <v>3</v>
      </c>
    </row>
    <row r="105" ht="30">
      <c r="A105" s="29" t="s">
        <v>34</v>
      </c>
      <c r="B105" s="36"/>
      <c r="C105" s="37"/>
      <c r="D105" s="37"/>
      <c r="E105" s="31" t="s">
        <v>636</v>
      </c>
      <c r="F105" s="37"/>
      <c r="G105" s="37"/>
      <c r="H105" s="37"/>
      <c r="I105" s="37"/>
      <c r="J105" s="38"/>
    </row>
    <row r="106">
      <c r="A106" s="29" t="s">
        <v>89</v>
      </c>
      <c r="B106" s="36"/>
      <c r="C106" s="37"/>
      <c r="D106" s="37"/>
      <c r="E106" s="43" t="s">
        <v>868</v>
      </c>
      <c r="F106" s="37"/>
      <c r="G106" s="37"/>
      <c r="H106" s="37"/>
      <c r="I106" s="37"/>
      <c r="J106" s="38"/>
    </row>
    <row r="107" ht="60">
      <c r="A107" s="29" t="s">
        <v>36</v>
      </c>
      <c r="B107" s="36"/>
      <c r="C107" s="37"/>
      <c r="D107" s="37"/>
      <c r="E107" s="31" t="s">
        <v>391</v>
      </c>
      <c r="F107" s="37"/>
      <c r="G107" s="37"/>
      <c r="H107" s="37"/>
      <c r="I107" s="37"/>
      <c r="J107" s="38"/>
    </row>
    <row r="108">
      <c r="A108" s="29" t="s">
        <v>29</v>
      </c>
      <c r="B108" s="29">
        <v>25</v>
      </c>
      <c r="C108" s="30" t="s">
        <v>645</v>
      </c>
      <c r="D108" s="29" t="s">
        <v>31</v>
      </c>
      <c r="E108" s="31" t="s">
        <v>646</v>
      </c>
      <c r="F108" s="32" t="s">
        <v>134</v>
      </c>
      <c r="G108" s="33">
        <v>640</v>
      </c>
      <c r="H108" s="34">
        <v>0</v>
      </c>
      <c r="I108" s="34">
        <f>ROUND(G108*H108,P4)</f>
        <v>0</v>
      </c>
      <c r="J108" s="29"/>
      <c r="O108" s="35">
        <f>I108*0.21</f>
        <v>0</v>
      </c>
      <c r="P108">
        <v>3</v>
      </c>
    </row>
    <row r="109" ht="30">
      <c r="A109" s="29" t="s">
        <v>34</v>
      </c>
      <c r="B109" s="36"/>
      <c r="C109" s="37"/>
      <c r="D109" s="37"/>
      <c r="E109" s="31" t="s">
        <v>647</v>
      </c>
      <c r="F109" s="37"/>
      <c r="G109" s="37"/>
      <c r="H109" s="37"/>
      <c r="I109" s="37"/>
      <c r="J109" s="38"/>
    </row>
    <row r="110">
      <c r="A110" s="29" t="s">
        <v>89</v>
      </c>
      <c r="B110" s="36"/>
      <c r="C110" s="37"/>
      <c r="D110" s="37"/>
      <c r="E110" s="43" t="s">
        <v>869</v>
      </c>
      <c r="F110" s="37"/>
      <c r="G110" s="37"/>
      <c r="H110" s="37"/>
      <c r="I110" s="37"/>
      <c r="J110" s="38"/>
    </row>
    <row r="111" ht="195">
      <c r="A111" s="29" t="s">
        <v>36</v>
      </c>
      <c r="B111" s="36"/>
      <c r="C111" s="37"/>
      <c r="D111" s="37"/>
      <c r="E111" s="31" t="s">
        <v>425</v>
      </c>
      <c r="F111" s="37"/>
      <c r="G111" s="37"/>
      <c r="H111" s="37"/>
      <c r="I111" s="37"/>
      <c r="J111" s="38"/>
    </row>
    <row r="112">
      <c r="A112" s="29" t="s">
        <v>29</v>
      </c>
      <c r="B112" s="29">
        <v>26</v>
      </c>
      <c r="C112" s="30" t="s">
        <v>832</v>
      </c>
      <c r="D112" s="29" t="s">
        <v>31</v>
      </c>
      <c r="E112" s="31" t="s">
        <v>833</v>
      </c>
      <c r="F112" s="32" t="s">
        <v>134</v>
      </c>
      <c r="G112" s="33">
        <v>39</v>
      </c>
      <c r="H112" s="34">
        <v>0</v>
      </c>
      <c r="I112" s="34">
        <f>ROUND(G112*H112,P4)</f>
        <v>0</v>
      </c>
      <c r="J112" s="29"/>
      <c r="O112" s="35">
        <f>I112*0.21</f>
        <v>0</v>
      </c>
      <c r="P112">
        <v>3</v>
      </c>
    </row>
    <row r="113" ht="30">
      <c r="A113" s="29" t="s">
        <v>34</v>
      </c>
      <c r="B113" s="36"/>
      <c r="C113" s="37"/>
      <c r="D113" s="37"/>
      <c r="E113" s="31" t="s">
        <v>647</v>
      </c>
      <c r="F113" s="37"/>
      <c r="G113" s="37"/>
      <c r="H113" s="37"/>
      <c r="I113" s="37"/>
      <c r="J113" s="38"/>
    </row>
    <row r="114">
      <c r="A114" s="29" t="s">
        <v>89</v>
      </c>
      <c r="B114" s="36"/>
      <c r="C114" s="37"/>
      <c r="D114" s="37"/>
      <c r="E114" s="43" t="s">
        <v>870</v>
      </c>
      <c r="F114" s="37"/>
      <c r="G114" s="37"/>
      <c r="H114" s="37"/>
      <c r="I114" s="37"/>
      <c r="J114" s="38"/>
    </row>
    <row r="115" ht="195">
      <c r="A115" s="29" t="s">
        <v>36</v>
      </c>
      <c r="B115" s="36"/>
      <c r="C115" s="37"/>
      <c r="D115" s="37"/>
      <c r="E115" s="31" t="s">
        <v>425</v>
      </c>
      <c r="F115" s="37"/>
      <c r="G115" s="37"/>
      <c r="H115" s="37"/>
      <c r="I115" s="37"/>
      <c r="J115" s="38"/>
    </row>
    <row r="116">
      <c r="A116" s="29" t="s">
        <v>29</v>
      </c>
      <c r="B116" s="29">
        <v>27</v>
      </c>
      <c r="C116" s="30" t="s">
        <v>793</v>
      </c>
      <c r="D116" s="29" t="s">
        <v>31</v>
      </c>
      <c r="E116" s="31" t="s">
        <v>794</v>
      </c>
      <c r="F116" s="32" t="s">
        <v>134</v>
      </c>
      <c r="G116" s="33">
        <v>2.1600000000000001</v>
      </c>
      <c r="H116" s="34">
        <v>0</v>
      </c>
      <c r="I116" s="34">
        <f>ROUND(G116*H116,P4)</f>
        <v>0</v>
      </c>
      <c r="J116" s="29"/>
      <c r="O116" s="35">
        <f>I116*0.21</f>
        <v>0</v>
      </c>
      <c r="P116">
        <v>3</v>
      </c>
    </row>
    <row r="117" ht="30">
      <c r="A117" s="29" t="s">
        <v>34</v>
      </c>
      <c r="B117" s="36"/>
      <c r="C117" s="37"/>
      <c r="D117" s="37"/>
      <c r="E117" s="31" t="s">
        <v>871</v>
      </c>
      <c r="F117" s="37"/>
      <c r="G117" s="37"/>
      <c r="H117" s="37"/>
      <c r="I117" s="37"/>
      <c r="J117" s="38"/>
    </row>
    <row r="118">
      <c r="A118" s="29" t="s">
        <v>89</v>
      </c>
      <c r="B118" s="36"/>
      <c r="C118" s="37"/>
      <c r="D118" s="37"/>
      <c r="E118" s="43" t="s">
        <v>872</v>
      </c>
      <c r="F118" s="37"/>
      <c r="G118" s="37"/>
      <c r="H118" s="37"/>
      <c r="I118" s="37"/>
      <c r="J118" s="38"/>
    </row>
    <row r="119" ht="195">
      <c r="A119" s="29" t="s">
        <v>36</v>
      </c>
      <c r="B119" s="36"/>
      <c r="C119" s="37"/>
      <c r="D119" s="37"/>
      <c r="E119" s="31" t="s">
        <v>425</v>
      </c>
      <c r="F119" s="37"/>
      <c r="G119" s="37"/>
      <c r="H119" s="37"/>
      <c r="I119" s="37"/>
      <c r="J119" s="38"/>
    </row>
    <row r="120" ht="30">
      <c r="A120" s="29" t="s">
        <v>29</v>
      </c>
      <c r="B120" s="29">
        <v>28</v>
      </c>
      <c r="C120" s="30" t="s">
        <v>838</v>
      </c>
      <c r="D120" s="29" t="s">
        <v>31</v>
      </c>
      <c r="E120" s="31" t="s">
        <v>839</v>
      </c>
      <c r="F120" s="32" t="s">
        <v>134</v>
      </c>
      <c r="G120" s="33">
        <v>6</v>
      </c>
      <c r="H120" s="34">
        <v>0</v>
      </c>
      <c r="I120" s="34">
        <f>ROUND(G120*H120,P4)</f>
        <v>0</v>
      </c>
      <c r="J120" s="29"/>
      <c r="O120" s="35">
        <f>I120*0.21</f>
        <v>0</v>
      </c>
      <c r="P120">
        <v>3</v>
      </c>
    </row>
    <row r="121" ht="45">
      <c r="A121" s="29" t="s">
        <v>34</v>
      </c>
      <c r="B121" s="36"/>
      <c r="C121" s="37"/>
      <c r="D121" s="37"/>
      <c r="E121" s="31" t="s">
        <v>651</v>
      </c>
      <c r="F121" s="37"/>
      <c r="G121" s="37"/>
      <c r="H121" s="37"/>
      <c r="I121" s="37"/>
      <c r="J121" s="38"/>
    </row>
    <row r="122">
      <c r="A122" s="29" t="s">
        <v>89</v>
      </c>
      <c r="B122" s="36"/>
      <c r="C122" s="37"/>
      <c r="D122" s="37"/>
      <c r="E122" s="43" t="s">
        <v>873</v>
      </c>
      <c r="F122" s="37"/>
      <c r="G122" s="37"/>
      <c r="H122" s="37"/>
      <c r="I122" s="37"/>
      <c r="J122" s="38"/>
    </row>
    <row r="123" ht="195">
      <c r="A123" s="29" t="s">
        <v>36</v>
      </c>
      <c r="B123" s="36"/>
      <c r="C123" s="37"/>
      <c r="D123" s="37"/>
      <c r="E123" s="31" t="s">
        <v>425</v>
      </c>
      <c r="F123" s="37"/>
      <c r="G123" s="37"/>
      <c r="H123" s="37"/>
      <c r="I123" s="37"/>
      <c r="J123" s="38"/>
    </row>
    <row r="124">
      <c r="A124" s="23" t="s">
        <v>26</v>
      </c>
      <c r="B124" s="24"/>
      <c r="C124" s="25" t="s">
        <v>164</v>
      </c>
      <c r="D124" s="26"/>
      <c r="E124" s="23" t="s">
        <v>165</v>
      </c>
      <c r="F124" s="26"/>
      <c r="G124" s="26"/>
      <c r="H124" s="26"/>
      <c r="I124" s="27">
        <f>SUMIFS(I125:I128,A125:A128,"P")</f>
        <v>0</v>
      </c>
      <c r="J124" s="28"/>
    </row>
    <row r="125">
      <c r="A125" s="29" t="s">
        <v>29</v>
      </c>
      <c r="B125" s="29">
        <v>29</v>
      </c>
      <c r="C125" s="30" t="s">
        <v>235</v>
      </c>
      <c r="D125" s="29" t="s">
        <v>31</v>
      </c>
      <c r="E125" s="31" t="s">
        <v>236</v>
      </c>
      <c r="F125" s="32" t="s">
        <v>168</v>
      </c>
      <c r="G125" s="33">
        <v>2</v>
      </c>
      <c r="H125" s="34">
        <v>0</v>
      </c>
      <c r="I125" s="34">
        <f>ROUND(G125*H125,P4)</f>
        <v>0</v>
      </c>
      <c r="J125" s="29"/>
      <c r="O125" s="35">
        <f>I125*0.21</f>
        <v>0</v>
      </c>
      <c r="P125">
        <v>3</v>
      </c>
    </row>
    <row r="126">
      <c r="A126" s="29" t="s">
        <v>34</v>
      </c>
      <c r="B126" s="36"/>
      <c r="C126" s="37"/>
      <c r="D126" s="37"/>
      <c r="E126" s="31" t="s">
        <v>237</v>
      </c>
      <c r="F126" s="37"/>
      <c r="G126" s="37"/>
      <c r="H126" s="37"/>
      <c r="I126" s="37"/>
      <c r="J126" s="38"/>
    </row>
    <row r="127">
      <c r="A127" s="29" t="s">
        <v>89</v>
      </c>
      <c r="B127" s="36"/>
      <c r="C127" s="37"/>
      <c r="D127" s="37"/>
      <c r="E127" s="43" t="s">
        <v>216</v>
      </c>
      <c r="F127" s="37"/>
      <c r="G127" s="37"/>
      <c r="H127" s="37"/>
      <c r="I127" s="37"/>
      <c r="J127" s="38"/>
    </row>
    <row r="128" ht="45">
      <c r="A128" s="29" t="s">
        <v>36</v>
      </c>
      <c r="B128" s="36"/>
      <c r="C128" s="37"/>
      <c r="D128" s="37"/>
      <c r="E128" s="31" t="s">
        <v>170</v>
      </c>
      <c r="F128" s="37"/>
      <c r="G128" s="37"/>
      <c r="H128" s="37"/>
      <c r="I128" s="37"/>
      <c r="J128" s="38"/>
    </row>
    <row r="129">
      <c r="A129" s="23" t="s">
        <v>26</v>
      </c>
      <c r="B129" s="24"/>
      <c r="C129" s="25" t="s">
        <v>171</v>
      </c>
      <c r="D129" s="26"/>
      <c r="E129" s="23" t="s">
        <v>172</v>
      </c>
      <c r="F129" s="26"/>
      <c r="G129" s="26"/>
      <c r="H129" s="26"/>
      <c r="I129" s="27">
        <f>SUMIFS(I130:I133,A130:A133,"P")</f>
        <v>0</v>
      </c>
      <c r="J129" s="28"/>
    </row>
    <row r="130" ht="30">
      <c r="A130" s="29" t="s">
        <v>29</v>
      </c>
      <c r="B130" s="29">
        <v>30</v>
      </c>
      <c r="C130" s="30" t="s">
        <v>492</v>
      </c>
      <c r="D130" s="29" t="s">
        <v>31</v>
      </c>
      <c r="E130" s="31" t="s">
        <v>493</v>
      </c>
      <c r="F130" s="32" t="s">
        <v>117</v>
      </c>
      <c r="G130" s="33">
        <v>280</v>
      </c>
      <c r="H130" s="34">
        <v>0</v>
      </c>
      <c r="I130" s="34">
        <f>ROUND(G130*H130,P4)</f>
        <v>0</v>
      </c>
      <c r="J130" s="29"/>
      <c r="O130" s="35">
        <f>I130*0.21</f>
        <v>0</v>
      </c>
      <c r="P130">
        <v>3</v>
      </c>
    </row>
    <row r="131" ht="45">
      <c r="A131" s="29" t="s">
        <v>34</v>
      </c>
      <c r="B131" s="36"/>
      <c r="C131" s="37"/>
      <c r="D131" s="37"/>
      <c r="E131" s="31" t="s">
        <v>494</v>
      </c>
      <c r="F131" s="37"/>
      <c r="G131" s="37"/>
      <c r="H131" s="37"/>
      <c r="I131" s="37"/>
      <c r="J131" s="38"/>
    </row>
    <row r="132">
      <c r="A132" s="29" t="s">
        <v>89</v>
      </c>
      <c r="B132" s="36"/>
      <c r="C132" s="37"/>
      <c r="D132" s="37"/>
      <c r="E132" s="43" t="s">
        <v>874</v>
      </c>
      <c r="F132" s="37"/>
      <c r="G132" s="37"/>
      <c r="H132" s="37"/>
      <c r="I132" s="37"/>
      <c r="J132" s="38"/>
    </row>
    <row r="133" ht="60">
      <c r="A133" s="29" t="s">
        <v>36</v>
      </c>
      <c r="B133" s="39"/>
      <c r="C133" s="40"/>
      <c r="D133" s="40"/>
      <c r="E133" s="31" t="s">
        <v>189</v>
      </c>
      <c r="F133" s="40"/>
      <c r="G133" s="40"/>
      <c r="H133" s="40"/>
      <c r="I133" s="40"/>
      <c r="J133"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875</v>
      </c>
      <c r="I3" s="16">
        <f>SUMIFS(I8:I113,A8:A113,"SD")</f>
        <v>0</v>
      </c>
      <c r="J3" s="9"/>
      <c r="O3">
        <v>0</v>
      </c>
      <c r="P3">
        <v>2</v>
      </c>
    </row>
    <row r="4">
      <c r="A4" s="10" t="s">
        <v>8</v>
      </c>
      <c r="B4" s="11" t="s">
        <v>13</v>
      </c>
      <c r="C4" s="12" t="s">
        <v>875</v>
      </c>
      <c r="D4" s="13"/>
      <c r="E4" s="14" t="s">
        <v>876</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SUMIFS(I9:I20,A9:A20,"P")</f>
        <v>0</v>
      </c>
      <c r="J8" s="28"/>
    </row>
    <row r="9">
      <c r="A9" s="29" t="s">
        <v>29</v>
      </c>
      <c r="B9" s="29">
        <v>1</v>
      </c>
      <c r="C9" s="30" t="s">
        <v>97</v>
      </c>
      <c r="D9" s="29" t="s">
        <v>98</v>
      </c>
      <c r="E9" s="31" t="s">
        <v>99</v>
      </c>
      <c r="F9" s="32" t="s">
        <v>100</v>
      </c>
      <c r="G9" s="33">
        <v>174.89500000000001</v>
      </c>
      <c r="H9" s="34">
        <v>0</v>
      </c>
      <c r="I9" s="34">
        <f>ROUND(G9*H9,P4)</f>
        <v>0</v>
      </c>
      <c r="J9" s="29"/>
      <c r="O9" s="35">
        <f>I9*0.21</f>
        <v>0</v>
      </c>
      <c r="P9">
        <v>3</v>
      </c>
    </row>
    <row r="10">
      <c r="A10" s="29" t="s">
        <v>34</v>
      </c>
      <c r="B10" s="36"/>
      <c r="C10" s="37"/>
      <c r="D10" s="37"/>
      <c r="E10" s="31" t="s">
        <v>260</v>
      </c>
      <c r="F10" s="37"/>
      <c r="G10" s="37"/>
      <c r="H10" s="37"/>
      <c r="I10" s="37"/>
      <c r="J10" s="38"/>
    </row>
    <row r="11" ht="60">
      <c r="A11" s="29" t="s">
        <v>89</v>
      </c>
      <c r="B11" s="36"/>
      <c r="C11" s="37"/>
      <c r="D11" s="37"/>
      <c r="E11" s="43" t="s">
        <v>877</v>
      </c>
      <c r="F11" s="37"/>
      <c r="G11" s="37"/>
      <c r="H11" s="37"/>
      <c r="I11" s="37"/>
      <c r="J11" s="38"/>
    </row>
    <row r="12" ht="75">
      <c r="A12" s="29" t="s">
        <v>36</v>
      </c>
      <c r="B12" s="36"/>
      <c r="C12" s="37"/>
      <c r="D12" s="37"/>
      <c r="E12" s="31" t="s">
        <v>103</v>
      </c>
      <c r="F12" s="37"/>
      <c r="G12" s="37"/>
      <c r="H12" s="37"/>
      <c r="I12" s="37"/>
      <c r="J12" s="38"/>
    </row>
    <row r="13">
      <c r="A13" s="29" t="s">
        <v>29</v>
      </c>
      <c r="B13" s="29">
        <v>2</v>
      </c>
      <c r="C13" s="30" t="s">
        <v>97</v>
      </c>
      <c r="D13" s="29" t="s">
        <v>104</v>
      </c>
      <c r="E13" s="31" t="s">
        <v>99</v>
      </c>
      <c r="F13" s="32" t="s">
        <v>100</v>
      </c>
      <c r="G13" s="33">
        <v>39.840000000000003</v>
      </c>
      <c r="H13" s="34">
        <v>0</v>
      </c>
      <c r="I13" s="34">
        <f>ROUND(G13*H13,P4)</f>
        <v>0</v>
      </c>
      <c r="J13" s="29"/>
      <c r="O13" s="35">
        <f>I13*0.21</f>
        <v>0</v>
      </c>
      <c r="P13">
        <v>3</v>
      </c>
    </row>
    <row r="14">
      <c r="A14" s="29" t="s">
        <v>34</v>
      </c>
      <c r="B14" s="36"/>
      <c r="C14" s="37"/>
      <c r="D14" s="37"/>
      <c r="E14" s="31" t="s">
        <v>206</v>
      </c>
      <c r="F14" s="37"/>
      <c r="G14" s="37"/>
      <c r="H14" s="37"/>
      <c r="I14" s="37"/>
      <c r="J14" s="38"/>
    </row>
    <row r="15">
      <c r="A15" s="29" t="s">
        <v>89</v>
      </c>
      <c r="B15" s="36"/>
      <c r="C15" s="37"/>
      <c r="D15" s="37"/>
      <c r="E15" s="43" t="s">
        <v>878</v>
      </c>
      <c r="F15" s="37"/>
      <c r="G15" s="37"/>
      <c r="H15" s="37"/>
      <c r="I15" s="37"/>
      <c r="J15" s="38"/>
    </row>
    <row r="16" ht="75">
      <c r="A16" s="29" t="s">
        <v>36</v>
      </c>
      <c r="B16" s="36"/>
      <c r="C16" s="37"/>
      <c r="D16" s="37"/>
      <c r="E16" s="31" t="s">
        <v>103</v>
      </c>
      <c r="F16" s="37"/>
      <c r="G16" s="37"/>
      <c r="H16" s="37"/>
      <c r="I16" s="37"/>
      <c r="J16" s="38"/>
    </row>
    <row r="17">
      <c r="A17" s="29" t="s">
        <v>29</v>
      </c>
      <c r="B17" s="29">
        <v>3</v>
      </c>
      <c r="C17" s="30" t="s">
        <v>97</v>
      </c>
      <c r="D17" s="29" t="s">
        <v>263</v>
      </c>
      <c r="E17" s="31" t="s">
        <v>99</v>
      </c>
      <c r="F17" s="32" t="s">
        <v>100</v>
      </c>
      <c r="G17" s="33">
        <v>207.46000000000001</v>
      </c>
      <c r="H17" s="34">
        <v>0</v>
      </c>
      <c r="I17" s="34">
        <f>ROUND(G17*H17,P4)</f>
        <v>0</v>
      </c>
      <c r="J17" s="29"/>
      <c r="O17" s="35">
        <f>I17*0.21</f>
        <v>0</v>
      </c>
      <c r="P17">
        <v>3</v>
      </c>
    </row>
    <row r="18">
      <c r="A18" s="29" t="s">
        <v>34</v>
      </c>
      <c r="B18" s="36"/>
      <c r="C18" s="37"/>
      <c r="D18" s="37"/>
      <c r="E18" s="31" t="s">
        <v>105</v>
      </c>
      <c r="F18" s="37"/>
      <c r="G18" s="37"/>
      <c r="H18" s="37"/>
      <c r="I18" s="37"/>
      <c r="J18" s="38"/>
    </row>
    <row r="19" ht="45">
      <c r="A19" s="29" t="s">
        <v>89</v>
      </c>
      <c r="B19" s="36"/>
      <c r="C19" s="37"/>
      <c r="D19" s="37"/>
      <c r="E19" s="43" t="s">
        <v>879</v>
      </c>
      <c r="F19" s="37"/>
      <c r="G19" s="37"/>
      <c r="H19" s="37"/>
      <c r="I19" s="37"/>
      <c r="J19" s="38"/>
    </row>
    <row r="20" ht="75">
      <c r="A20" s="29" t="s">
        <v>36</v>
      </c>
      <c r="B20" s="36"/>
      <c r="C20" s="37"/>
      <c r="D20" s="37"/>
      <c r="E20" s="31" t="s">
        <v>103</v>
      </c>
      <c r="F20" s="37"/>
      <c r="G20" s="37"/>
      <c r="H20" s="37"/>
      <c r="I20" s="37"/>
      <c r="J20" s="38"/>
    </row>
    <row r="21">
      <c r="A21" s="23" t="s">
        <v>26</v>
      </c>
      <c r="B21" s="24"/>
      <c r="C21" s="25" t="s">
        <v>107</v>
      </c>
      <c r="D21" s="26"/>
      <c r="E21" s="23" t="s">
        <v>108</v>
      </c>
      <c r="F21" s="26"/>
      <c r="G21" s="26"/>
      <c r="H21" s="26"/>
      <c r="I21" s="27">
        <f>SUMIFS(I22:I89,A22:A89,"P")</f>
        <v>0</v>
      </c>
      <c r="J21" s="28"/>
    </row>
    <row r="22">
      <c r="A22" s="29" t="s">
        <v>29</v>
      </c>
      <c r="B22" s="29">
        <v>4</v>
      </c>
      <c r="C22" s="30" t="s">
        <v>275</v>
      </c>
      <c r="D22" s="29" t="s">
        <v>31</v>
      </c>
      <c r="E22" s="31" t="s">
        <v>276</v>
      </c>
      <c r="F22" s="32" t="s">
        <v>134</v>
      </c>
      <c r="G22" s="33">
        <v>150</v>
      </c>
      <c r="H22" s="34">
        <v>0</v>
      </c>
      <c r="I22" s="34">
        <f>ROUND(G22*H22,P4)</f>
        <v>0</v>
      </c>
      <c r="J22" s="29"/>
      <c r="O22" s="35">
        <f>I22*0.21</f>
        <v>0</v>
      </c>
      <c r="P22">
        <v>3</v>
      </c>
    </row>
    <row r="23" ht="60">
      <c r="A23" s="29" t="s">
        <v>34</v>
      </c>
      <c r="B23" s="36"/>
      <c r="C23" s="37"/>
      <c r="D23" s="37"/>
      <c r="E23" s="31" t="s">
        <v>703</v>
      </c>
      <c r="F23" s="37"/>
      <c r="G23" s="37"/>
      <c r="H23" s="37"/>
      <c r="I23" s="37"/>
      <c r="J23" s="38"/>
    </row>
    <row r="24">
      <c r="A24" s="29" t="s">
        <v>89</v>
      </c>
      <c r="B24" s="36"/>
      <c r="C24" s="37"/>
      <c r="D24" s="37"/>
      <c r="E24" s="43" t="s">
        <v>847</v>
      </c>
      <c r="F24" s="37"/>
      <c r="G24" s="37"/>
      <c r="H24" s="37"/>
      <c r="I24" s="37"/>
      <c r="J24" s="38"/>
    </row>
    <row r="25">
      <c r="A25" s="29" t="s">
        <v>36</v>
      </c>
      <c r="B25" s="36"/>
      <c r="C25" s="37"/>
      <c r="D25" s="37"/>
      <c r="E25" s="31" t="s">
        <v>279</v>
      </c>
      <c r="F25" s="37"/>
      <c r="G25" s="37"/>
      <c r="H25" s="37"/>
      <c r="I25" s="37"/>
      <c r="J25" s="38"/>
    </row>
    <row r="26">
      <c r="A26" s="29" t="s">
        <v>29</v>
      </c>
      <c r="B26" s="29">
        <v>5</v>
      </c>
      <c r="C26" s="30" t="s">
        <v>109</v>
      </c>
      <c r="D26" s="29" t="s">
        <v>31</v>
      </c>
      <c r="E26" s="31" t="s">
        <v>110</v>
      </c>
      <c r="F26" s="32" t="s">
        <v>111</v>
      </c>
      <c r="G26" s="33">
        <v>16.600000000000001</v>
      </c>
      <c r="H26" s="34">
        <v>0</v>
      </c>
      <c r="I26" s="34">
        <f>ROUND(G26*H26,P4)</f>
        <v>0</v>
      </c>
      <c r="J26" s="29"/>
      <c r="O26" s="35">
        <f>I26*0.21</f>
        <v>0</v>
      </c>
      <c r="P26">
        <v>3</v>
      </c>
    </row>
    <row r="27" ht="45">
      <c r="A27" s="29" t="s">
        <v>34</v>
      </c>
      <c r="B27" s="36"/>
      <c r="C27" s="37"/>
      <c r="D27" s="37"/>
      <c r="E27" s="31" t="s">
        <v>848</v>
      </c>
      <c r="F27" s="37"/>
      <c r="G27" s="37"/>
      <c r="H27" s="37"/>
      <c r="I27" s="37"/>
      <c r="J27" s="38"/>
    </row>
    <row r="28">
      <c r="A28" s="29" t="s">
        <v>89</v>
      </c>
      <c r="B28" s="36"/>
      <c r="C28" s="37"/>
      <c r="D28" s="37"/>
      <c r="E28" s="43" t="s">
        <v>880</v>
      </c>
      <c r="F28" s="37"/>
      <c r="G28" s="37"/>
      <c r="H28" s="37"/>
      <c r="I28" s="37"/>
      <c r="J28" s="38"/>
    </row>
    <row r="29" ht="90">
      <c r="A29" s="29" t="s">
        <v>36</v>
      </c>
      <c r="B29" s="36"/>
      <c r="C29" s="37"/>
      <c r="D29" s="37"/>
      <c r="E29" s="31" t="s">
        <v>114</v>
      </c>
      <c r="F29" s="37"/>
      <c r="G29" s="37"/>
      <c r="H29" s="37"/>
      <c r="I29" s="37"/>
      <c r="J29" s="38"/>
    </row>
    <row r="30">
      <c r="A30" s="29" t="s">
        <v>29</v>
      </c>
      <c r="B30" s="29">
        <v>6</v>
      </c>
      <c r="C30" s="30" t="s">
        <v>282</v>
      </c>
      <c r="D30" s="29" t="s">
        <v>31</v>
      </c>
      <c r="E30" s="31" t="s">
        <v>283</v>
      </c>
      <c r="F30" s="32" t="s">
        <v>111</v>
      </c>
      <c r="G30" s="33">
        <v>74.700000000000003</v>
      </c>
      <c r="H30" s="34">
        <v>0</v>
      </c>
      <c r="I30" s="34">
        <f>ROUND(G30*H30,P4)</f>
        <v>0</v>
      </c>
      <c r="J30" s="29"/>
      <c r="O30" s="35">
        <f>I30*0.21</f>
        <v>0</v>
      </c>
      <c r="P30">
        <v>3</v>
      </c>
    </row>
    <row r="31" ht="30">
      <c r="A31" s="29" t="s">
        <v>34</v>
      </c>
      <c r="B31" s="36"/>
      <c r="C31" s="37"/>
      <c r="D31" s="37"/>
      <c r="E31" s="31" t="s">
        <v>706</v>
      </c>
      <c r="F31" s="37"/>
      <c r="G31" s="37"/>
      <c r="H31" s="37"/>
      <c r="I31" s="37"/>
      <c r="J31" s="38"/>
    </row>
    <row r="32">
      <c r="A32" s="29" t="s">
        <v>89</v>
      </c>
      <c r="B32" s="36"/>
      <c r="C32" s="37"/>
      <c r="D32" s="37"/>
      <c r="E32" s="43" t="s">
        <v>881</v>
      </c>
      <c r="F32" s="37"/>
      <c r="G32" s="37"/>
      <c r="H32" s="37"/>
      <c r="I32" s="37"/>
      <c r="J32" s="38"/>
    </row>
    <row r="33" ht="90">
      <c r="A33" s="29" t="s">
        <v>36</v>
      </c>
      <c r="B33" s="36"/>
      <c r="C33" s="37"/>
      <c r="D33" s="37"/>
      <c r="E33" s="31" t="s">
        <v>114</v>
      </c>
      <c r="F33" s="37"/>
      <c r="G33" s="37"/>
      <c r="H33" s="37"/>
      <c r="I33" s="37"/>
      <c r="J33" s="38"/>
    </row>
    <row r="34" ht="30">
      <c r="A34" s="29" t="s">
        <v>29</v>
      </c>
      <c r="B34" s="29">
        <v>7</v>
      </c>
      <c r="C34" s="30" t="s">
        <v>290</v>
      </c>
      <c r="D34" s="29" t="s">
        <v>31</v>
      </c>
      <c r="E34" s="31" t="s">
        <v>291</v>
      </c>
      <c r="F34" s="32" t="s">
        <v>111</v>
      </c>
      <c r="G34" s="33">
        <v>53.950000000000003</v>
      </c>
      <c r="H34" s="34">
        <v>0</v>
      </c>
      <c r="I34" s="34">
        <f>ROUND(G34*H34,P4)</f>
        <v>0</v>
      </c>
      <c r="J34" s="29"/>
      <c r="O34" s="35">
        <f>I34*0.21</f>
        <v>0</v>
      </c>
      <c r="P34">
        <v>3</v>
      </c>
    </row>
    <row r="35" ht="45">
      <c r="A35" s="29" t="s">
        <v>34</v>
      </c>
      <c r="B35" s="36"/>
      <c r="C35" s="37"/>
      <c r="D35" s="37"/>
      <c r="E35" s="31" t="s">
        <v>292</v>
      </c>
      <c r="F35" s="37"/>
      <c r="G35" s="37"/>
      <c r="H35" s="37"/>
      <c r="I35" s="37"/>
      <c r="J35" s="38"/>
    </row>
    <row r="36">
      <c r="A36" s="29" t="s">
        <v>89</v>
      </c>
      <c r="B36" s="36"/>
      <c r="C36" s="37"/>
      <c r="D36" s="37"/>
      <c r="E36" s="43" t="s">
        <v>882</v>
      </c>
      <c r="F36" s="37"/>
      <c r="G36" s="37"/>
      <c r="H36" s="37"/>
      <c r="I36" s="37"/>
      <c r="J36" s="38"/>
    </row>
    <row r="37" ht="90">
      <c r="A37" s="29" t="s">
        <v>36</v>
      </c>
      <c r="B37" s="36"/>
      <c r="C37" s="37"/>
      <c r="D37" s="37"/>
      <c r="E37" s="31" t="s">
        <v>114</v>
      </c>
      <c r="F37" s="37"/>
      <c r="G37" s="37"/>
      <c r="H37" s="37"/>
      <c r="I37" s="37"/>
      <c r="J37" s="38"/>
    </row>
    <row r="38">
      <c r="A38" s="29" t="s">
        <v>29</v>
      </c>
      <c r="B38" s="29">
        <v>8</v>
      </c>
      <c r="C38" s="30" t="s">
        <v>115</v>
      </c>
      <c r="D38" s="29" t="s">
        <v>31</v>
      </c>
      <c r="E38" s="31" t="s">
        <v>116</v>
      </c>
      <c r="F38" s="32" t="s">
        <v>117</v>
      </c>
      <c r="G38" s="33">
        <v>155</v>
      </c>
      <c r="H38" s="34">
        <v>0</v>
      </c>
      <c r="I38" s="34">
        <f>ROUND(G38*H38,P4)</f>
        <v>0</v>
      </c>
      <c r="J38" s="29"/>
      <c r="O38" s="35">
        <f>I38*0.21</f>
        <v>0</v>
      </c>
      <c r="P38">
        <v>3</v>
      </c>
    </row>
    <row r="39" ht="45">
      <c r="A39" s="29" t="s">
        <v>34</v>
      </c>
      <c r="B39" s="36"/>
      <c r="C39" s="37"/>
      <c r="D39" s="37"/>
      <c r="E39" s="31" t="s">
        <v>118</v>
      </c>
      <c r="F39" s="37"/>
      <c r="G39" s="37"/>
      <c r="H39" s="37"/>
      <c r="I39" s="37"/>
      <c r="J39" s="38"/>
    </row>
    <row r="40">
      <c r="A40" s="29" t="s">
        <v>89</v>
      </c>
      <c r="B40" s="36"/>
      <c r="C40" s="37"/>
      <c r="D40" s="37"/>
      <c r="E40" s="43" t="s">
        <v>883</v>
      </c>
      <c r="F40" s="37"/>
      <c r="G40" s="37"/>
      <c r="H40" s="37"/>
      <c r="I40" s="37"/>
      <c r="J40" s="38"/>
    </row>
    <row r="41" ht="90">
      <c r="A41" s="29" t="s">
        <v>36</v>
      </c>
      <c r="B41" s="36"/>
      <c r="C41" s="37"/>
      <c r="D41" s="37"/>
      <c r="E41" s="31" t="s">
        <v>114</v>
      </c>
      <c r="F41" s="37"/>
      <c r="G41" s="37"/>
      <c r="H41" s="37"/>
      <c r="I41" s="37"/>
      <c r="J41" s="38"/>
    </row>
    <row r="42">
      <c r="A42" s="29" t="s">
        <v>29</v>
      </c>
      <c r="B42" s="29">
        <v>9</v>
      </c>
      <c r="C42" s="30" t="s">
        <v>309</v>
      </c>
      <c r="D42" s="29" t="s">
        <v>31</v>
      </c>
      <c r="E42" s="31" t="s">
        <v>310</v>
      </c>
      <c r="F42" s="32" t="s">
        <v>111</v>
      </c>
      <c r="G42" s="33">
        <v>13.695</v>
      </c>
      <c r="H42" s="34">
        <v>0</v>
      </c>
      <c r="I42" s="34">
        <f>ROUND(G42*H42,P4)</f>
        <v>0</v>
      </c>
      <c r="J42" s="29"/>
      <c r="O42" s="35">
        <f>I42*0.21</f>
        <v>0</v>
      </c>
      <c r="P42">
        <v>3</v>
      </c>
    </row>
    <row r="43" ht="60">
      <c r="A43" s="29" t="s">
        <v>34</v>
      </c>
      <c r="B43" s="36"/>
      <c r="C43" s="37"/>
      <c r="D43" s="37"/>
      <c r="E43" s="31" t="s">
        <v>772</v>
      </c>
      <c r="F43" s="37"/>
      <c r="G43" s="37"/>
      <c r="H43" s="37"/>
      <c r="I43" s="37"/>
      <c r="J43" s="38"/>
    </row>
    <row r="44">
      <c r="A44" s="29" t="s">
        <v>89</v>
      </c>
      <c r="B44" s="36"/>
      <c r="C44" s="37"/>
      <c r="D44" s="37"/>
      <c r="E44" s="43" t="s">
        <v>884</v>
      </c>
      <c r="F44" s="37"/>
      <c r="G44" s="37"/>
      <c r="H44" s="37"/>
      <c r="I44" s="37"/>
      <c r="J44" s="38"/>
    </row>
    <row r="45" ht="409.5">
      <c r="A45" s="29" t="s">
        <v>36</v>
      </c>
      <c r="B45" s="36"/>
      <c r="C45" s="37"/>
      <c r="D45" s="37"/>
      <c r="E45" s="31" t="s">
        <v>313</v>
      </c>
      <c r="F45" s="37"/>
      <c r="G45" s="37"/>
      <c r="H45" s="37"/>
      <c r="I45" s="37"/>
      <c r="J45" s="38"/>
    </row>
    <row r="46">
      <c r="A46" s="29" t="s">
        <v>29</v>
      </c>
      <c r="B46" s="29">
        <v>10</v>
      </c>
      <c r="C46" s="30" t="s">
        <v>314</v>
      </c>
      <c r="D46" s="29" t="s">
        <v>559</v>
      </c>
      <c r="E46" s="31" t="s">
        <v>315</v>
      </c>
      <c r="F46" s="32" t="s">
        <v>111</v>
      </c>
      <c r="G46" s="33">
        <v>29.695</v>
      </c>
      <c r="H46" s="34">
        <v>0</v>
      </c>
      <c r="I46" s="34">
        <f>ROUND(G46*H46,P4)</f>
        <v>0</v>
      </c>
      <c r="J46" s="29"/>
      <c r="O46" s="35">
        <f>I46*0.21</f>
        <v>0</v>
      </c>
      <c r="P46">
        <v>3</v>
      </c>
    </row>
    <row r="47" ht="30">
      <c r="A47" s="29" t="s">
        <v>34</v>
      </c>
      <c r="B47" s="36"/>
      <c r="C47" s="37"/>
      <c r="D47" s="37"/>
      <c r="E47" s="31" t="s">
        <v>316</v>
      </c>
      <c r="F47" s="37"/>
      <c r="G47" s="37"/>
      <c r="H47" s="37"/>
      <c r="I47" s="37"/>
      <c r="J47" s="38"/>
    </row>
    <row r="48" ht="45">
      <c r="A48" s="29" t="s">
        <v>89</v>
      </c>
      <c r="B48" s="36"/>
      <c r="C48" s="37"/>
      <c r="D48" s="37"/>
      <c r="E48" s="43" t="s">
        <v>885</v>
      </c>
      <c r="F48" s="37"/>
      <c r="G48" s="37"/>
      <c r="H48" s="37"/>
      <c r="I48" s="37"/>
      <c r="J48" s="38"/>
    </row>
    <row r="49" ht="405">
      <c r="A49" s="29" t="s">
        <v>36</v>
      </c>
      <c r="B49" s="36"/>
      <c r="C49" s="37"/>
      <c r="D49" s="37"/>
      <c r="E49" s="31" t="s">
        <v>318</v>
      </c>
      <c r="F49" s="37"/>
      <c r="G49" s="37"/>
      <c r="H49" s="37"/>
      <c r="I49" s="37"/>
      <c r="J49" s="38"/>
    </row>
    <row r="50">
      <c r="A50" s="29" t="s">
        <v>29</v>
      </c>
      <c r="B50" s="29">
        <v>11</v>
      </c>
      <c r="C50" s="30" t="s">
        <v>314</v>
      </c>
      <c r="D50" s="29" t="s">
        <v>561</v>
      </c>
      <c r="E50" s="31" t="s">
        <v>315</v>
      </c>
      <c r="F50" s="32" t="s">
        <v>111</v>
      </c>
      <c r="G50" s="33">
        <v>22.5</v>
      </c>
      <c r="H50" s="34">
        <v>0</v>
      </c>
      <c r="I50" s="34">
        <f>ROUND(G50*H50,P4)</f>
        <v>0</v>
      </c>
      <c r="J50" s="29"/>
      <c r="O50" s="35">
        <f>I50*0.21</f>
        <v>0</v>
      </c>
      <c r="P50">
        <v>3</v>
      </c>
    </row>
    <row r="51" ht="30">
      <c r="A51" s="29" t="s">
        <v>34</v>
      </c>
      <c r="B51" s="36"/>
      <c r="C51" s="37"/>
      <c r="D51" s="37"/>
      <c r="E51" s="31" t="s">
        <v>316</v>
      </c>
      <c r="F51" s="37"/>
      <c r="G51" s="37"/>
      <c r="H51" s="37"/>
      <c r="I51" s="37"/>
      <c r="J51" s="38"/>
    </row>
    <row r="52">
      <c r="A52" s="29" t="s">
        <v>89</v>
      </c>
      <c r="B52" s="36"/>
      <c r="C52" s="37"/>
      <c r="D52" s="37"/>
      <c r="E52" s="43" t="s">
        <v>855</v>
      </c>
      <c r="F52" s="37"/>
      <c r="G52" s="37"/>
      <c r="H52" s="37"/>
      <c r="I52" s="37"/>
      <c r="J52" s="38"/>
    </row>
    <row r="53" ht="405">
      <c r="A53" s="29" t="s">
        <v>36</v>
      </c>
      <c r="B53" s="36"/>
      <c r="C53" s="37"/>
      <c r="D53" s="37"/>
      <c r="E53" s="31" t="s">
        <v>318</v>
      </c>
      <c r="F53" s="37"/>
      <c r="G53" s="37"/>
      <c r="H53" s="37"/>
      <c r="I53" s="37"/>
      <c r="J53" s="38"/>
    </row>
    <row r="54">
      <c r="A54" s="29" t="s">
        <v>29</v>
      </c>
      <c r="B54" s="29">
        <v>12</v>
      </c>
      <c r="C54" s="30" t="s">
        <v>333</v>
      </c>
      <c r="D54" s="29" t="s">
        <v>31</v>
      </c>
      <c r="E54" s="31" t="s">
        <v>334</v>
      </c>
      <c r="F54" s="32" t="s">
        <v>111</v>
      </c>
      <c r="G54" s="33">
        <v>13.695</v>
      </c>
      <c r="H54" s="34">
        <v>0</v>
      </c>
      <c r="I54" s="34">
        <f>ROUND(G54*H54,P4)</f>
        <v>0</v>
      </c>
      <c r="J54" s="29"/>
      <c r="O54" s="35">
        <f>I54*0.21</f>
        <v>0</v>
      </c>
      <c r="P54">
        <v>3</v>
      </c>
    </row>
    <row r="55">
      <c r="A55" s="29" t="s">
        <v>34</v>
      </c>
      <c r="B55" s="36"/>
      <c r="C55" s="37"/>
      <c r="D55" s="37"/>
      <c r="E55" s="31" t="s">
        <v>335</v>
      </c>
      <c r="F55" s="37"/>
      <c r="G55" s="37"/>
      <c r="H55" s="37"/>
      <c r="I55" s="37"/>
      <c r="J55" s="38"/>
    </row>
    <row r="56">
      <c r="A56" s="29" t="s">
        <v>89</v>
      </c>
      <c r="B56" s="36"/>
      <c r="C56" s="37"/>
      <c r="D56" s="37"/>
      <c r="E56" s="43" t="s">
        <v>886</v>
      </c>
      <c r="F56" s="37"/>
      <c r="G56" s="37"/>
      <c r="H56" s="37"/>
      <c r="I56" s="37"/>
      <c r="J56" s="38"/>
    </row>
    <row r="57" ht="240">
      <c r="A57" s="29" t="s">
        <v>36</v>
      </c>
      <c r="B57" s="36"/>
      <c r="C57" s="37"/>
      <c r="D57" s="37"/>
      <c r="E57" s="31" t="s">
        <v>337</v>
      </c>
      <c r="F57" s="37"/>
      <c r="G57" s="37"/>
      <c r="H57" s="37"/>
      <c r="I57" s="37"/>
      <c r="J57" s="38"/>
    </row>
    <row r="58">
      <c r="A58" s="29" t="s">
        <v>29</v>
      </c>
      <c r="B58" s="29">
        <v>13</v>
      </c>
      <c r="C58" s="30" t="s">
        <v>338</v>
      </c>
      <c r="D58" s="29" t="s">
        <v>31</v>
      </c>
      <c r="E58" s="31" t="s">
        <v>339</v>
      </c>
      <c r="F58" s="32" t="s">
        <v>111</v>
      </c>
      <c r="G58" s="33">
        <v>13.695</v>
      </c>
      <c r="H58" s="34">
        <v>0</v>
      </c>
      <c r="I58" s="34">
        <f>ROUND(G58*H58,P4)</f>
        <v>0</v>
      </c>
      <c r="J58" s="29"/>
      <c r="O58" s="35">
        <f>I58*0.21</f>
        <v>0</v>
      </c>
      <c r="P58">
        <v>3</v>
      </c>
    </row>
    <row r="59" ht="150">
      <c r="A59" s="29" t="s">
        <v>34</v>
      </c>
      <c r="B59" s="36"/>
      <c r="C59" s="37"/>
      <c r="D59" s="37"/>
      <c r="E59" s="31" t="s">
        <v>819</v>
      </c>
      <c r="F59" s="37"/>
      <c r="G59" s="37"/>
      <c r="H59" s="37"/>
      <c r="I59" s="37"/>
      <c r="J59" s="38"/>
    </row>
    <row r="60">
      <c r="A60" s="29" t="s">
        <v>89</v>
      </c>
      <c r="B60" s="36"/>
      <c r="C60" s="37"/>
      <c r="D60" s="37"/>
      <c r="E60" s="43" t="s">
        <v>887</v>
      </c>
      <c r="F60" s="37"/>
      <c r="G60" s="37"/>
      <c r="H60" s="37"/>
      <c r="I60" s="37"/>
      <c r="J60" s="38"/>
    </row>
    <row r="61" ht="345">
      <c r="A61" s="29" t="s">
        <v>36</v>
      </c>
      <c r="B61" s="36"/>
      <c r="C61" s="37"/>
      <c r="D61" s="37"/>
      <c r="E61" s="31" t="s">
        <v>332</v>
      </c>
      <c r="F61" s="37"/>
      <c r="G61" s="37"/>
      <c r="H61" s="37"/>
      <c r="I61" s="37"/>
      <c r="J61" s="38"/>
    </row>
    <row r="62">
      <c r="A62" s="29" t="s">
        <v>29</v>
      </c>
      <c r="B62" s="29">
        <v>14</v>
      </c>
      <c r="C62" s="30" t="s">
        <v>571</v>
      </c>
      <c r="D62" s="29" t="s">
        <v>31</v>
      </c>
      <c r="E62" s="31" t="s">
        <v>572</v>
      </c>
      <c r="F62" s="32" t="s">
        <v>111</v>
      </c>
      <c r="G62" s="33">
        <v>16</v>
      </c>
      <c r="H62" s="34">
        <v>0</v>
      </c>
      <c r="I62" s="34">
        <f>ROUND(G62*H62,P4)</f>
        <v>0</v>
      </c>
      <c r="J62" s="29"/>
      <c r="O62" s="35">
        <f>I62*0.21</f>
        <v>0</v>
      </c>
      <c r="P62">
        <v>3</v>
      </c>
    </row>
    <row r="63" ht="60">
      <c r="A63" s="29" t="s">
        <v>34</v>
      </c>
      <c r="B63" s="36"/>
      <c r="C63" s="37"/>
      <c r="D63" s="37"/>
      <c r="E63" s="31" t="s">
        <v>778</v>
      </c>
      <c r="F63" s="37"/>
      <c r="G63" s="37"/>
      <c r="H63" s="37"/>
      <c r="I63" s="37"/>
      <c r="J63" s="38"/>
    </row>
    <row r="64" ht="30">
      <c r="A64" s="29" t="s">
        <v>89</v>
      </c>
      <c r="B64" s="36"/>
      <c r="C64" s="37"/>
      <c r="D64" s="37"/>
      <c r="E64" s="43" t="s">
        <v>888</v>
      </c>
      <c r="F64" s="37"/>
      <c r="G64" s="37"/>
      <c r="H64" s="37"/>
      <c r="I64" s="37"/>
      <c r="J64" s="38"/>
    </row>
    <row r="65" ht="315">
      <c r="A65" s="29" t="s">
        <v>36</v>
      </c>
      <c r="B65" s="36"/>
      <c r="C65" s="37"/>
      <c r="D65" s="37"/>
      <c r="E65" s="31" t="s">
        <v>575</v>
      </c>
      <c r="F65" s="37"/>
      <c r="G65" s="37"/>
      <c r="H65" s="37"/>
      <c r="I65" s="37"/>
      <c r="J65" s="38"/>
    </row>
    <row r="66">
      <c r="A66" s="29" t="s">
        <v>29</v>
      </c>
      <c r="B66" s="29">
        <v>15</v>
      </c>
      <c r="C66" s="30" t="s">
        <v>347</v>
      </c>
      <c r="D66" s="29" t="s">
        <v>31</v>
      </c>
      <c r="E66" s="31" t="s">
        <v>348</v>
      </c>
      <c r="F66" s="32" t="s">
        <v>134</v>
      </c>
      <c r="G66" s="33">
        <v>456.5</v>
      </c>
      <c r="H66" s="34">
        <v>0</v>
      </c>
      <c r="I66" s="34">
        <f>ROUND(G66*H66,P4)</f>
        <v>0</v>
      </c>
      <c r="J66" s="29"/>
      <c r="O66" s="35">
        <f>I66*0.21</f>
        <v>0</v>
      </c>
      <c r="P66">
        <v>3</v>
      </c>
    </row>
    <row r="67">
      <c r="A67" s="29" t="s">
        <v>34</v>
      </c>
      <c r="B67" s="36"/>
      <c r="C67" s="37"/>
      <c r="D67" s="37"/>
      <c r="E67" s="31" t="s">
        <v>723</v>
      </c>
      <c r="F67" s="37"/>
      <c r="G67" s="37"/>
      <c r="H67" s="37"/>
      <c r="I67" s="37"/>
      <c r="J67" s="38"/>
    </row>
    <row r="68">
      <c r="A68" s="29" t="s">
        <v>89</v>
      </c>
      <c r="B68" s="36"/>
      <c r="C68" s="37"/>
      <c r="D68" s="37"/>
      <c r="E68" s="43" t="s">
        <v>889</v>
      </c>
      <c r="F68" s="37"/>
      <c r="G68" s="37"/>
      <c r="H68" s="37"/>
      <c r="I68" s="37"/>
      <c r="J68" s="38"/>
    </row>
    <row r="69" ht="30">
      <c r="A69" s="29" t="s">
        <v>36</v>
      </c>
      <c r="B69" s="36"/>
      <c r="C69" s="37"/>
      <c r="D69" s="37"/>
      <c r="E69" s="31" t="s">
        <v>351</v>
      </c>
      <c r="F69" s="37"/>
      <c r="G69" s="37"/>
      <c r="H69" s="37"/>
      <c r="I69" s="37"/>
      <c r="J69" s="38"/>
    </row>
    <row r="70">
      <c r="A70" s="29" t="s">
        <v>29</v>
      </c>
      <c r="B70" s="29">
        <v>16</v>
      </c>
      <c r="C70" s="30" t="s">
        <v>584</v>
      </c>
      <c r="D70" s="29" t="s">
        <v>31</v>
      </c>
      <c r="E70" s="31" t="s">
        <v>585</v>
      </c>
      <c r="F70" s="32" t="s">
        <v>134</v>
      </c>
      <c r="G70" s="33">
        <v>150</v>
      </c>
      <c r="H70" s="34">
        <v>0</v>
      </c>
      <c r="I70" s="34">
        <f>ROUND(G70*H70,P4)</f>
        <v>0</v>
      </c>
      <c r="J70" s="29"/>
      <c r="O70" s="35">
        <f>I70*0.21</f>
        <v>0</v>
      </c>
      <c r="P70">
        <v>3</v>
      </c>
    </row>
    <row r="71" ht="30">
      <c r="A71" s="29" t="s">
        <v>34</v>
      </c>
      <c r="B71" s="36"/>
      <c r="C71" s="37"/>
      <c r="D71" s="37"/>
      <c r="E71" s="31" t="s">
        <v>586</v>
      </c>
      <c r="F71" s="37"/>
      <c r="G71" s="37"/>
      <c r="H71" s="37"/>
      <c r="I71" s="37"/>
      <c r="J71" s="38"/>
    </row>
    <row r="72">
      <c r="A72" s="29" t="s">
        <v>89</v>
      </c>
      <c r="B72" s="36"/>
      <c r="C72" s="37"/>
      <c r="D72" s="37"/>
      <c r="E72" s="43" t="s">
        <v>862</v>
      </c>
      <c r="F72" s="37"/>
      <c r="G72" s="37"/>
      <c r="H72" s="37"/>
      <c r="I72" s="37"/>
      <c r="J72" s="38"/>
    </row>
    <row r="73" ht="45">
      <c r="A73" s="29" t="s">
        <v>36</v>
      </c>
      <c r="B73" s="36"/>
      <c r="C73" s="37"/>
      <c r="D73" s="37"/>
      <c r="E73" s="31" t="s">
        <v>588</v>
      </c>
      <c r="F73" s="37"/>
      <c r="G73" s="37"/>
      <c r="H73" s="37"/>
      <c r="I73" s="37"/>
      <c r="J73" s="38"/>
    </row>
    <row r="74">
      <c r="A74" s="29" t="s">
        <v>29</v>
      </c>
      <c r="B74" s="29">
        <v>17</v>
      </c>
      <c r="C74" s="30" t="s">
        <v>589</v>
      </c>
      <c r="D74" s="29" t="s">
        <v>31</v>
      </c>
      <c r="E74" s="31" t="s">
        <v>590</v>
      </c>
      <c r="F74" s="32" t="s">
        <v>134</v>
      </c>
      <c r="G74" s="33">
        <v>150</v>
      </c>
      <c r="H74" s="34">
        <v>0</v>
      </c>
      <c r="I74" s="34">
        <f>ROUND(G74*H74,P4)</f>
        <v>0</v>
      </c>
      <c r="J74" s="29"/>
      <c r="O74" s="35">
        <f>I74*0.21</f>
        <v>0</v>
      </c>
      <c r="P74">
        <v>3</v>
      </c>
    </row>
    <row r="75" ht="45">
      <c r="A75" s="29" t="s">
        <v>34</v>
      </c>
      <c r="B75" s="36"/>
      <c r="C75" s="37"/>
      <c r="D75" s="37"/>
      <c r="E75" s="31" t="s">
        <v>591</v>
      </c>
      <c r="F75" s="37"/>
      <c r="G75" s="37"/>
      <c r="H75" s="37"/>
      <c r="I75" s="37"/>
      <c r="J75" s="38"/>
    </row>
    <row r="76">
      <c r="A76" s="29" t="s">
        <v>89</v>
      </c>
      <c r="B76" s="36"/>
      <c r="C76" s="37"/>
      <c r="D76" s="37"/>
      <c r="E76" s="43" t="s">
        <v>863</v>
      </c>
      <c r="F76" s="37"/>
      <c r="G76" s="37"/>
      <c r="H76" s="37"/>
      <c r="I76" s="37"/>
      <c r="J76" s="38"/>
    </row>
    <row r="77" ht="30">
      <c r="A77" s="29" t="s">
        <v>36</v>
      </c>
      <c r="B77" s="36"/>
      <c r="C77" s="37"/>
      <c r="D77" s="37"/>
      <c r="E77" s="31" t="s">
        <v>593</v>
      </c>
      <c r="F77" s="37"/>
      <c r="G77" s="37"/>
      <c r="H77" s="37"/>
      <c r="I77" s="37"/>
      <c r="J77" s="38"/>
    </row>
    <row r="78">
      <c r="A78" s="29" t="s">
        <v>29</v>
      </c>
      <c r="B78" s="29">
        <v>18</v>
      </c>
      <c r="C78" s="30" t="s">
        <v>594</v>
      </c>
      <c r="D78" s="29" t="s">
        <v>31</v>
      </c>
      <c r="E78" s="31" t="s">
        <v>595</v>
      </c>
      <c r="F78" s="32" t="s">
        <v>134</v>
      </c>
      <c r="G78" s="33">
        <v>300</v>
      </c>
      <c r="H78" s="34">
        <v>0</v>
      </c>
      <c r="I78" s="34">
        <f>ROUND(G78*H78,P4)</f>
        <v>0</v>
      </c>
      <c r="J78" s="29"/>
      <c r="O78" s="35">
        <f>I78*0.21</f>
        <v>0</v>
      </c>
      <c r="P78">
        <v>3</v>
      </c>
    </row>
    <row r="79" ht="90">
      <c r="A79" s="29" t="s">
        <v>34</v>
      </c>
      <c r="B79" s="36"/>
      <c r="C79" s="37"/>
      <c r="D79" s="37"/>
      <c r="E79" s="31" t="s">
        <v>596</v>
      </c>
      <c r="F79" s="37"/>
      <c r="G79" s="37"/>
      <c r="H79" s="37"/>
      <c r="I79" s="37"/>
      <c r="J79" s="38"/>
    </row>
    <row r="80">
      <c r="A80" s="29" t="s">
        <v>89</v>
      </c>
      <c r="B80" s="36"/>
      <c r="C80" s="37"/>
      <c r="D80" s="37"/>
      <c r="E80" s="43" t="s">
        <v>864</v>
      </c>
      <c r="F80" s="37"/>
      <c r="G80" s="37"/>
      <c r="H80" s="37"/>
      <c r="I80" s="37"/>
      <c r="J80" s="38"/>
    </row>
    <row r="81" ht="45">
      <c r="A81" s="29" t="s">
        <v>36</v>
      </c>
      <c r="B81" s="36"/>
      <c r="C81" s="37"/>
      <c r="D81" s="37"/>
      <c r="E81" s="31" t="s">
        <v>598</v>
      </c>
      <c r="F81" s="37"/>
      <c r="G81" s="37"/>
      <c r="H81" s="37"/>
      <c r="I81" s="37"/>
      <c r="J81" s="38"/>
    </row>
    <row r="82">
      <c r="A82" s="29" t="s">
        <v>29</v>
      </c>
      <c r="B82" s="29">
        <v>19</v>
      </c>
      <c r="C82" s="30" t="s">
        <v>604</v>
      </c>
      <c r="D82" s="29" t="s">
        <v>31</v>
      </c>
      <c r="E82" s="31" t="s">
        <v>605</v>
      </c>
      <c r="F82" s="32" t="s">
        <v>134</v>
      </c>
      <c r="G82" s="33">
        <v>225</v>
      </c>
      <c r="H82" s="34">
        <v>0</v>
      </c>
      <c r="I82" s="34">
        <f>ROUND(G82*H82,P4)</f>
        <v>0</v>
      </c>
      <c r="J82" s="29"/>
      <c r="O82" s="35">
        <f>I82*0.21</f>
        <v>0</v>
      </c>
      <c r="P82">
        <v>3</v>
      </c>
    </row>
    <row r="83" ht="45">
      <c r="A83" s="29" t="s">
        <v>34</v>
      </c>
      <c r="B83" s="36"/>
      <c r="C83" s="37"/>
      <c r="D83" s="37"/>
      <c r="E83" s="31" t="s">
        <v>606</v>
      </c>
      <c r="F83" s="37"/>
      <c r="G83" s="37"/>
      <c r="H83" s="37"/>
      <c r="I83" s="37"/>
      <c r="J83" s="38"/>
    </row>
    <row r="84">
      <c r="A84" s="29" t="s">
        <v>89</v>
      </c>
      <c r="B84" s="36"/>
      <c r="C84" s="37"/>
      <c r="D84" s="37"/>
      <c r="E84" s="43" t="s">
        <v>865</v>
      </c>
      <c r="F84" s="37"/>
      <c r="G84" s="37"/>
      <c r="H84" s="37"/>
      <c r="I84" s="37"/>
      <c r="J84" s="38"/>
    </row>
    <row r="85" ht="45">
      <c r="A85" s="29" t="s">
        <v>36</v>
      </c>
      <c r="B85" s="36"/>
      <c r="C85" s="37"/>
      <c r="D85" s="37"/>
      <c r="E85" s="31" t="s">
        <v>608</v>
      </c>
      <c r="F85" s="37"/>
      <c r="G85" s="37"/>
      <c r="H85" s="37"/>
      <c r="I85" s="37"/>
      <c r="J85" s="38"/>
    </row>
    <row r="86">
      <c r="A86" s="29" t="s">
        <v>29</v>
      </c>
      <c r="B86" s="29">
        <v>20</v>
      </c>
      <c r="C86" s="30" t="s">
        <v>352</v>
      </c>
      <c r="D86" s="29" t="s">
        <v>31</v>
      </c>
      <c r="E86" s="31" t="s">
        <v>353</v>
      </c>
      <c r="F86" s="32" t="s">
        <v>134</v>
      </c>
      <c r="G86" s="33">
        <v>54</v>
      </c>
      <c r="H86" s="34">
        <v>0</v>
      </c>
      <c r="I86" s="34">
        <f>ROUND(G86*H86,P4)</f>
        <v>0</v>
      </c>
      <c r="J86" s="29"/>
      <c r="O86" s="35">
        <f>I86*0.21</f>
        <v>0</v>
      </c>
      <c r="P86">
        <v>3</v>
      </c>
    </row>
    <row r="87" ht="60">
      <c r="A87" s="29" t="s">
        <v>34</v>
      </c>
      <c r="B87" s="36"/>
      <c r="C87" s="37"/>
      <c r="D87" s="37"/>
      <c r="E87" s="31" t="s">
        <v>609</v>
      </c>
      <c r="F87" s="37"/>
      <c r="G87" s="37"/>
      <c r="H87" s="37"/>
      <c r="I87" s="37"/>
      <c r="J87" s="38"/>
    </row>
    <row r="88">
      <c r="A88" s="29" t="s">
        <v>89</v>
      </c>
      <c r="B88" s="36"/>
      <c r="C88" s="37"/>
      <c r="D88" s="37"/>
      <c r="E88" s="43" t="s">
        <v>890</v>
      </c>
      <c r="F88" s="37"/>
      <c r="G88" s="37"/>
      <c r="H88" s="37"/>
      <c r="I88" s="37"/>
      <c r="J88" s="38"/>
    </row>
    <row r="89" ht="45">
      <c r="A89" s="29" t="s">
        <v>36</v>
      </c>
      <c r="B89" s="36"/>
      <c r="C89" s="37"/>
      <c r="D89" s="37"/>
      <c r="E89" s="31" t="s">
        <v>356</v>
      </c>
      <c r="F89" s="37"/>
      <c r="G89" s="37"/>
      <c r="H89" s="37"/>
      <c r="I89" s="37"/>
      <c r="J89" s="38"/>
    </row>
    <row r="90">
      <c r="A90" s="23" t="s">
        <v>26</v>
      </c>
      <c r="B90" s="24"/>
      <c r="C90" s="25" t="s">
        <v>357</v>
      </c>
      <c r="D90" s="26"/>
      <c r="E90" s="23" t="s">
        <v>358</v>
      </c>
      <c r="F90" s="26"/>
      <c r="G90" s="26"/>
      <c r="H90" s="26"/>
      <c r="I90" s="27">
        <f>SUMIFS(I91:I94,A91:A94,"P")</f>
        <v>0</v>
      </c>
      <c r="J90" s="28"/>
    </row>
    <row r="91">
      <c r="A91" s="29" t="s">
        <v>29</v>
      </c>
      <c r="B91" s="29">
        <v>21</v>
      </c>
      <c r="C91" s="30" t="s">
        <v>364</v>
      </c>
      <c r="D91" s="29" t="s">
        <v>31</v>
      </c>
      <c r="E91" s="31" t="s">
        <v>365</v>
      </c>
      <c r="F91" s="32" t="s">
        <v>134</v>
      </c>
      <c r="G91" s="33">
        <v>45.649999999999999</v>
      </c>
      <c r="H91" s="34">
        <v>0</v>
      </c>
      <c r="I91" s="34">
        <f>ROUND(G91*H91,P4)</f>
        <v>0</v>
      </c>
      <c r="J91" s="29"/>
      <c r="O91" s="35">
        <f>I91*0.21</f>
        <v>0</v>
      </c>
      <c r="P91">
        <v>3</v>
      </c>
    </row>
    <row r="92" ht="105">
      <c r="A92" s="29" t="s">
        <v>34</v>
      </c>
      <c r="B92" s="36"/>
      <c r="C92" s="37"/>
      <c r="D92" s="37"/>
      <c r="E92" s="31" t="s">
        <v>623</v>
      </c>
      <c r="F92" s="37"/>
      <c r="G92" s="37"/>
      <c r="H92" s="37"/>
      <c r="I92" s="37"/>
      <c r="J92" s="38"/>
    </row>
    <row r="93">
      <c r="A93" s="29" t="s">
        <v>89</v>
      </c>
      <c r="B93" s="36"/>
      <c r="C93" s="37"/>
      <c r="D93" s="37"/>
      <c r="E93" s="43" t="s">
        <v>891</v>
      </c>
      <c r="F93" s="37"/>
      <c r="G93" s="37"/>
      <c r="H93" s="37"/>
      <c r="I93" s="37"/>
      <c r="J93" s="38"/>
    </row>
    <row r="94" ht="120">
      <c r="A94" s="29" t="s">
        <v>36</v>
      </c>
      <c r="B94" s="36"/>
      <c r="C94" s="37"/>
      <c r="D94" s="37"/>
      <c r="E94" s="31" t="s">
        <v>368</v>
      </c>
      <c r="F94" s="37"/>
      <c r="G94" s="37"/>
      <c r="H94" s="37"/>
      <c r="I94" s="37"/>
      <c r="J94" s="38"/>
    </row>
    <row r="95">
      <c r="A95" s="23" t="s">
        <v>26</v>
      </c>
      <c r="B95" s="24"/>
      <c r="C95" s="25" t="s">
        <v>130</v>
      </c>
      <c r="D95" s="26"/>
      <c r="E95" s="23" t="s">
        <v>131</v>
      </c>
      <c r="F95" s="26"/>
      <c r="G95" s="26"/>
      <c r="H95" s="26"/>
      <c r="I95" s="27">
        <f>SUMIFS(I96:I103,A96:A103,"P")</f>
        <v>0</v>
      </c>
      <c r="J95" s="28"/>
    </row>
    <row r="96">
      <c r="A96" s="29" t="s">
        <v>29</v>
      </c>
      <c r="B96" s="29">
        <v>22</v>
      </c>
      <c r="C96" s="30" t="s">
        <v>634</v>
      </c>
      <c r="D96" s="29" t="s">
        <v>31</v>
      </c>
      <c r="E96" s="31" t="s">
        <v>635</v>
      </c>
      <c r="F96" s="32" t="s">
        <v>134</v>
      </c>
      <c r="G96" s="33">
        <v>456.5</v>
      </c>
      <c r="H96" s="34">
        <v>0</v>
      </c>
      <c r="I96" s="34">
        <f>ROUND(G96*H96,P4)</f>
        <v>0</v>
      </c>
      <c r="J96" s="29"/>
      <c r="O96" s="35">
        <f>I96*0.21</f>
        <v>0</v>
      </c>
      <c r="P96">
        <v>3</v>
      </c>
    </row>
    <row r="97" ht="30">
      <c r="A97" s="29" t="s">
        <v>34</v>
      </c>
      <c r="B97" s="36"/>
      <c r="C97" s="37"/>
      <c r="D97" s="37"/>
      <c r="E97" s="31" t="s">
        <v>636</v>
      </c>
      <c r="F97" s="37"/>
      <c r="G97" s="37"/>
      <c r="H97" s="37"/>
      <c r="I97" s="37"/>
      <c r="J97" s="38"/>
    </row>
    <row r="98">
      <c r="A98" s="29" t="s">
        <v>89</v>
      </c>
      <c r="B98" s="36"/>
      <c r="C98" s="37"/>
      <c r="D98" s="37"/>
      <c r="E98" s="43" t="s">
        <v>889</v>
      </c>
      <c r="F98" s="37"/>
      <c r="G98" s="37"/>
      <c r="H98" s="37"/>
      <c r="I98" s="37"/>
      <c r="J98" s="38"/>
    </row>
    <row r="99" ht="60">
      <c r="A99" s="29" t="s">
        <v>36</v>
      </c>
      <c r="B99" s="36"/>
      <c r="C99" s="37"/>
      <c r="D99" s="37"/>
      <c r="E99" s="31" t="s">
        <v>391</v>
      </c>
      <c r="F99" s="37"/>
      <c r="G99" s="37"/>
      <c r="H99" s="37"/>
      <c r="I99" s="37"/>
      <c r="J99" s="38"/>
    </row>
    <row r="100">
      <c r="A100" s="29" t="s">
        <v>29</v>
      </c>
      <c r="B100" s="29">
        <v>23</v>
      </c>
      <c r="C100" s="30" t="s">
        <v>645</v>
      </c>
      <c r="D100" s="29" t="s">
        <v>31</v>
      </c>
      <c r="E100" s="31" t="s">
        <v>646</v>
      </c>
      <c r="F100" s="32" t="s">
        <v>134</v>
      </c>
      <c r="G100" s="33">
        <v>415</v>
      </c>
      <c r="H100" s="34">
        <v>0</v>
      </c>
      <c r="I100" s="34">
        <f>ROUND(G100*H100,P4)</f>
        <v>0</v>
      </c>
      <c r="J100" s="29"/>
      <c r="O100" s="35">
        <f>I100*0.21</f>
        <v>0</v>
      </c>
      <c r="P100">
        <v>3</v>
      </c>
    </row>
    <row r="101" ht="30">
      <c r="A101" s="29" t="s">
        <v>34</v>
      </c>
      <c r="B101" s="36"/>
      <c r="C101" s="37"/>
      <c r="D101" s="37"/>
      <c r="E101" s="31" t="s">
        <v>647</v>
      </c>
      <c r="F101" s="37"/>
      <c r="G101" s="37"/>
      <c r="H101" s="37"/>
      <c r="I101" s="37"/>
      <c r="J101" s="38"/>
    </row>
    <row r="102">
      <c r="A102" s="29" t="s">
        <v>89</v>
      </c>
      <c r="B102" s="36"/>
      <c r="C102" s="37"/>
      <c r="D102" s="37"/>
      <c r="E102" s="43" t="s">
        <v>892</v>
      </c>
      <c r="F102" s="37"/>
      <c r="G102" s="37"/>
      <c r="H102" s="37"/>
      <c r="I102" s="37"/>
      <c r="J102" s="38"/>
    </row>
    <row r="103" ht="195">
      <c r="A103" s="29" t="s">
        <v>36</v>
      </c>
      <c r="B103" s="36"/>
      <c r="C103" s="37"/>
      <c r="D103" s="37"/>
      <c r="E103" s="31" t="s">
        <v>425</v>
      </c>
      <c r="F103" s="37"/>
      <c r="G103" s="37"/>
      <c r="H103" s="37"/>
      <c r="I103" s="37"/>
      <c r="J103" s="38"/>
    </row>
    <row r="104">
      <c r="A104" s="23" t="s">
        <v>26</v>
      </c>
      <c r="B104" s="24"/>
      <c r="C104" s="25" t="s">
        <v>164</v>
      </c>
      <c r="D104" s="26"/>
      <c r="E104" s="23" t="s">
        <v>165</v>
      </c>
      <c r="F104" s="26"/>
      <c r="G104" s="26"/>
      <c r="H104" s="26"/>
      <c r="I104" s="27">
        <f>SUMIFS(I105:I108,A105:A108,"P")</f>
        <v>0</v>
      </c>
      <c r="J104" s="28"/>
    </row>
    <row r="105">
      <c r="A105" s="29" t="s">
        <v>29</v>
      </c>
      <c r="B105" s="29">
        <v>24</v>
      </c>
      <c r="C105" s="30" t="s">
        <v>166</v>
      </c>
      <c r="D105" s="29" t="s">
        <v>31</v>
      </c>
      <c r="E105" s="31" t="s">
        <v>167</v>
      </c>
      <c r="F105" s="32" t="s">
        <v>168</v>
      </c>
      <c r="G105" s="33">
        <v>4</v>
      </c>
      <c r="H105" s="34">
        <v>0</v>
      </c>
      <c r="I105" s="34">
        <f>ROUND(G105*H105,P4)</f>
        <v>0</v>
      </c>
      <c r="J105" s="29"/>
      <c r="O105" s="35">
        <f>I105*0.21</f>
        <v>0</v>
      </c>
      <c r="P105">
        <v>3</v>
      </c>
    </row>
    <row r="106" ht="30">
      <c r="A106" s="29" t="s">
        <v>34</v>
      </c>
      <c r="B106" s="36"/>
      <c r="C106" s="37"/>
      <c r="D106" s="37"/>
      <c r="E106" s="31" t="s">
        <v>169</v>
      </c>
      <c r="F106" s="37"/>
      <c r="G106" s="37"/>
      <c r="H106" s="37"/>
      <c r="I106" s="37"/>
      <c r="J106" s="38"/>
    </row>
    <row r="107">
      <c r="A107" s="29" t="s">
        <v>89</v>
      </c>
      <c r="B107" s="36"/>
      <c r="C107" s="37"/>
      <c r="D107" s="37"/>
      <c r="E107" s="43" t="s">
        <v>268</v>
      </c>
      <c r="F107" s="37"/>
      <c r="G107" s="37"/>
      <c r="H107" s="37"/>
      <c r="I107" s="37"/>
      <c r="J107" s="38"/>
    </row>
    <row r="108" ht="45">
      <c r="A108" s="29" t="s">
        <v>36</v>
      </c>
      <c r="B108" s="36"/>
      <c r="C108" s="37"/>
      <c r="D108" s="37"/>
      <c r="E108" s="31" t="s">
        <v>170</v>
      </c>
      <c r="F108" s="37"/>
      <c r="G108" s="37"/>
      <c r="H108" s="37"/>
      <c r="I108" s="37"/>
      <c r="J108" s="38"/>
    </row>
    <row r="109">
      <c r="A109" s="23" t="s">
        <v>26</v>
      </c>
      <c r="B109" s="24"/>
      <c r="C109" s="25" t="s">
        <v>171</v>
      </c>
      <c r="D109" s="26"/>
      <c r="E109" s="23" t="s">
        <v>172</v>
      </c>
      <c r="F109" s="26"/>
      <c r="G109" s="26"/>
      <c r="H109" s="26"/>
      <c r="I109" s="27">
        <f>SUMIFS(I110:I113,A110:A113,"P")</f>
        <v>0</v>
      </c>
      <c r="J109" s="28"/>
    </row>
    <row r="110" ht="30">
      <c r="A110" s="29" t="s">
        <v>29</v>
      </c>
      <c r="B110" s="29">
        <v>25</v>
      </c>
      <c r="C110" s="30" t="s">
        <v>492</v>
      </c>
      <c r="D110" s="29" t="s">
        <v>31</v>
      </c>
      <c r="E110" s="31" t="s">
        <v>493</v>
      </c>
      <c r="F110" s="32" t="s">
        <v>117</v>
      </c>
      <c r="G110" s="33">
        <v>155</v>
      </c>
      <c r="H110" s="34">
        <v>0</v>
      </c>
      <c r="I110" s="34">
        <f>ROUND(G110*H110,P4)</f>
        <v>0</v>
      </c>
      <c r="J110" s="29"/>
      <c r="O110" s="35">
        <f>I110*0.21</f>
        <v>0</v>
      </c>
      <c r="P110">
        <v>3</v>
      </c>
    </row>
    <row r="111" ht="45">
      <c r="A111" s="29" t="s">
        <v>34</v>
      </c>
      <c r="B111" s="36"/>
      <c r="C111" s="37"/>
      <c r="D111" s="37"/>
      <c r="E111" s="31" t="s">
        <v>494</v>
      </c>
      <c r="F111" s="37"/>
      <c r="G111" s="37"/>
      <c r="H111" s="37"/>
      <c r="I111" s="37"/>
      <c r="J111" s="38"/>
    </row>
    <row r="112">
      <c r="A112" s="29" t="s">
        <v>89</v>
      </c>
      <c r="B112" s="36"/>
      <c r="C112" s="37"/>
      <c r="D112" s="37"/>
      <c r="E112" s="43" t="s">
        <v>781</v>
      </c>
      <c r="F112" s="37"/>
      <c r="G112" s="37"/>
      <c r="H112" s="37"/>
      <c r="I112" s="37"/>
      <c r="J112" s="38"/>
    </row>
    <row r="113" ht="60">
      <c r="A113" s="29" t="s">
        <v>36</v>
      </c>
      <c r="B113" s="39"/>
      <c r="C113" s="40"/>
      <c r="D113" s="40"/>
      <c r="E113" s="31" t="s">
        <v>189</v>
      </c>
      <c r="F113" s="40"/>
      <c r="G113" s="40"/>
      <c r="H113" s="40"/>
      <c r="I113" s="40"/>
      <c r="J113"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893</v>
      </c>
      <c r="I3" s="16">
        <f>SUMIFS(I8:I120,A8:A120,"SD")</f>
        <v>0</v>
      </c>
      <c r="J3" s="9"/>
      <c r="O3">
        <v>0</v>
      </c>
      <c r="P3">
        <v>2</v>
      </c>
    </row>
    <row r="4">
      <c r="A4" s="10" t="s">
        <v>8</v>
      </c>
      <c r="B4" s="11" t="s">
        <v>13</v>
      </c>
      <c r="C4" s="12" t="s">
        <v>893</v>
      </c>
      <c r="D4" s="13"/>
      <c r="E4" s="14" t="s">
        <v>894</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171</v>
      </c>
      <c r="D8" s="26"/>
      <c r="E8" s="23" t="s">
        <v>172</v>
      </c>
      <c r="F8" s="26"/>
      <c r="G8" s="26"/>
      <c r="H8" s="26"/>
      <c r="I8" s="27">
        <f>SUMIFS(I9:I120,A9:A120,"P")</f>
        <v>0</v>
      </c>
      <c r="J8" s="28"/>
    </row>
    <row r="9" ht="30">
      <c r="A9" s="29" t="s">
        <v>29</v>
      </c>
      <c r="B9" s="29">
        <v>1</v>
      </c>
      <c r="C9" s="30" t="s">
        <v>895</v>
      </c>
      <c r="D9" s="29" t="s">
        <v>31</v>
      </c>
      <c r="E9" s="31" t="s">
        <v>896</v>
      </c>
      <c r="F9" s="32" t="s">
        <v>168</v>
      </c>
      <c r="G9" s="33">
        <v>79</v>
      </c>
      <c r="H9" s="34">
        <v>0</v>
      </c>
      <c r="I9" s="34">
        <f>ROUND(G9*H9,P4)</f>
        <v>0</v>
      </c>
      <c r="J9" s="29"/>
      <c r="O9" s="35">
        <f>I9*0.21</f>
        <v>0</v>
      </c>
      <c r="P9">
        <v>3</v>
      </c>
    </row>
    <row r="10" ht="60">
      <c r="A10" s="29" t="s">
        <v>34</v>
      </c>
      <c r="B10" s="36"/>
      <c r="C10" s="37"/>
      <c r="D10" s="37"/>
      <c r="E10" s="31" t="s">
        <v>897</v>
      </c>
      <c r="F10" s="37"/>
      <c r="G10" s="37"/>
      <c r="H10" s="37"/>
      <c r="I10" s="37"/>
      <c r="J10" s="38"/>
    </row>
    <row r="11">
      <c r="A11" s="29" t="s">
        <v>89</v>
      </c>
      <c r="B11" s="36"/>
      <c r="C11" s="37"/>
      <c r="D11" s="37"/>
      <c r="E11" s="43" t="s">
        <v>898</v>
      </c>
      <c r="F11" s="37"/>
      <c r="G11" s="37"/>
      <c r="H11" s="37"/>
      <c r="I11" s="37"/>
      <c r="J11" s="38"/>
    </row>
    <row r="12" ht="75">
      <c r="A12" s="29" t="s">
        <v>36</v>
      </c>
      <c r="B12" s="36"/>
      <c r="C12" s="37"/>
      <c r="D12" s="37"/>
      <c r="E12" s="31" t="s">
        <v>899</v>
      </c>
      <c r="F12" s="37"/>
      <c r="G12" s="37"/>
      <c r="H12" s="37"/>
      <c r="I12" s="37"/>
      <c r="J12" s="38"/>
    </row>
    <row r="13" ht="30">
      <c r="A13" s="29" t="s">
        <v>29</v>
      </c>
      <c r="B13" s="29">
        <v>2</v>
      </c>
      <c r="C13" s="30" t="s">
        <v>900</v>
      </c>
      <c r="D13" s="29" t="s">
        <v>31</v>
      </c>
      <c r="E13" s="31" t="s">
        <v>901</v>
      </c>
      <c r="F13" s="32" t="s">
        <v>168</v>
      </c>
      <c r="G13" s="33">
        <v>79</v>
      </c>
      <c r="H13" s="34">
        <v>0</v>
      </c>
      <c r="I13" s="34">
        <f>ROUND(G13*H13,P4)</f>
        <v>0</v>
      </c>
      <c r="J13" s="29"/>
      <c r="O13" s="35">
        <f>I13*0.21</f>
        <v>0</v>
      </c>
      <c r="P13">
        <v>3</v>
      </c>
    </row>
    <row r="14" ht="45">
      <c r="A14" s="29" t="s">
        <v>34</v>
      </c>
      <c r="B14" s="36"/>
      <c r="C14" s="37"/>
      <c r="D14" s="37"/>
      <c r="E14" s="31" t="s">
        <v>902</v>
      </c>
      <c r="F14" s="37"/>
      <c r="G14" s="37"/>
      <c r="H14" s="37"/>
      <c r="I14" s="37"/>
      <c r="J14" s="38"/>
    </row>
    <row r="15">
      <c r="A15" s="29" t="s">
        <v>89</v>
      </c>
      <c r="B15" s="36"/>
      <c r="C15" s="37"/>
      <c r="D15" s="37"/>
      <c r="E15" s="43" t="s">
        <v>898</v>
      </c>
      <c r="F15" s="37"/>
      <c r="G15" s="37"/>
      <c r="H15" s="37"/>
      <c r="I15" s="37"/>
      <c r="J15" s="38"/>
    </row>
    <row r="16" ht="30">
      <c r="A16" s="29" t="s">
        <v>36</v>
      </c>
      <c r="B16" s="36"/>
      <c r="C16" s="37"/>
      <c r="D16" s="37"/>
      <c r="E16" s="31" t="s">
        <v>472</v>
      </c>
      <c r="F16" s="37"/>
      <c r="G16" s="37"/>
      <c r="H16" s="37"/>
      <c r="I16" s="37"/>
      <c r="J16" s="38"/>
    </row>
    <row r="17">
      <c r="A17" s="29" t="s">
        <v>29</v>
      </c>
      <c r="B17" s="29">
        <v>3</v>
      </c>
      <c r="C17" s="30" t="s">
        <v>903</v>
      </c>
      <c r="D17" s="29" t="s">
        <v>31</v>
      </c>
      <c r="E17" s="31" t="s">
        <v>904</v>
      </c>
      <c r="F17" s="32" t="s">
        <v>905</v>
      </c>
      <c r="G17" s="33">
        <v>11850</v>
      </c>
      <c r="H17" s="34">
        <v>0</v>
      </c>
      <c r="I17" s="34">
        <f>ROUND(G17*H17,P4)</f>
        <v>0</v>
      </c>
      <c r="J17" s="29"/>
      <c r="O17" s="35">
        <f>I17*0.21</f>
        <v>0</v>
      </c>
      <c r="P17">
        <v>3</v>
      </c>
    </row>
    <row r="18" ht="60">
      <c r="A18" s="29" t="s">
        <v>34</v>
      </c>
      <c r="B18" s="36"/>
      <c r="C18" s="37"/>
      <c r="D18" s="37"/>
      <c r="E18" s="31" t="s">
        <v>906</v>
      </c>
      <c r="F18" s="37"/>
      <c r="G18" s="37"/>
      <c r="H18" s="37"/>
      <c r="I18" s="37"/>
      <c r="J18" s="38"/>
    </row>
    <row r="19">
      <c r="A19" s="29" t="s">
        <v>89</v>
      </c>
      <c r="B19" s="36"/>
      <c r="C19" s="37"/>
      <c r="D19" s="37"/>
      <c r="E19" s="43" t="s">
        <v>907</v>
      </c>
      <c r="F19" s="37"/>
      <c r="G19" s="37"/>
      <c r="H19" s="37"/>
      <c r="I19" s="37"/>
      <c r="J19" s="38"/>
    </row>
    <row r="20" ht="30">
      <c r="A20" s="29" t="s">
        <v>36</v>
      </c>
      <c r="B20" s="36"/>
      <c r="C20" s="37"/>
      <c r="D20" s="37"/>
      <c r="E20" s="31" t="s">
        <v>908</v>
      </c>
      <c r="F20" s="37"/>
      <c r="G20" s="37"/>
      <c r="H20" s="37"/>
      <c r="I20" s="37"/>
      <c r="J20" s="38"/>
    </row>
    <row r="21" ht="30">
      <c r="A21" s="29" t="s">
        <v>29</v>
      </c>
      <c r="B21" s="29">
        <v>4</v>
      </c>
      <c r="C21" s="30" t="s">
        <v>909</v>
      </c>
      <c r="D21" s="29" t="s">
        <v>31</v>
      </c>
      <c r="E21" s="31" t="s">
        <v>910</v>
      </c>
      <c r="F21" s="32" t="s">
        <v>168</v>
      </c>
      <c r="G21" s="33">
        <v>10</v>
      </c>
      <c r="H21" s="34">
        <v>0</v>
      </c>
      <c r="I21" s="34">
        <f>ROUND(G21*H21,P4)</f>
        <v>0</v>
      </c>
      <c r="J21" s="29"/>
      <c r="O21" s="35">
        <f>I21*0.21</f>
        <v>0</v>
      </c>
      <c r="P21">
        <v>3</v>
      </c>
    </row>
    <row r="22" ht="60">
      <c r="A22" s="29" t="s">
        <v>34</v>
      </c>
      <c r="B22" s="36"/>
      <c r="C22" s="37"/>
      <c r="D22" s="37"/>
      <c r="E22" s="31" t="s">
        <v>897</v>
      </c>
      <c r="F22" s="37"/>
      <c r="G22" s="37"/>
      <c r="H22" s="37"/>
      <c r="I22" s="37"/>
      <c r="J22" s="38"/>
    </row>
    <row r="23">
      <c r="A23" s="29" t="s">
        <v>89</v>
      </c>
      <c r="B23" s="36"/>
      <c r="C23" s="37"/>
      <c r="D23" s="37"/>
      <c r="E23" s="43" t="s">
        <v>911</v>
      </c>
      <c r="F23" s="37"/>
      <c r="G23" s="37"/>
      <c r="H23" s="37"/>
      <c r="I23" s="37"/>
      <c r="J23" s="38"/>
    </row>
    <row r="24" ht="75">
      <c r="A24" s="29" t="s">
        <v>36</v>
      </c>
      <c r="B24" s="36"/>
      <c r="C24" s="37"/>
      <c r="D24" s="37"/>
      <c r="E24" s="31" t="s">
        <v>899</v>
      </c>
      <c r="F24" s="37"/>
      <c r="G24" s="37"/>
      <c r="H24" s="37"/>
      <c r="I24" s="37"/>
      <c r="J24" s="38"/>
    </row>
    <row r="25">
      <c r="A25" s="29" t="s">
        <v>29</v>
      </c>
      <c r="B25" s="29">
        <v>5</v>
      </c>
      <c r="C25" s="30" t="s">
        <v>912</v>
      </c>
      <c r="D25" s="29" t="s">
        <v>31</v>
      </c>
      <c r="E25" s="31" t="s">
        <v>913</v>
      </c>
      <c r="F25" s="32" t="s">
        <v>168</v>
      </c>
      <c r="G25" s="33">
        <v>10</v>
      </c>
      <c r="H25" s="34">
        <v>0</v>
      </c>
      <c r="I25" s="34">
        <f>ROUND(G25*H25,P4)</f>
        <v>0</v>
      </c>
      <c r="J25" s="29"/>
      <c r="O25" s="35">
        <f>I25*0.21</f>
        <v>0</v>
      </c>
      <c r="P25">
        <v>3</v>
      </c>
    </row>
    <row r="26" ht="45">
      <c r="A26" s="29" t="s">
        <v>34</v>
      </c>
      <c r="B26" s="36"/>
      <c r="C26" s="37"/>
      <c r="D26" s="37"/>
      <c r="E26" s="31" t="s">
        <v>914</v>
      </c>
      <c r="F26" s="37"/>
      <c r="G26" s="37"/>
      <c r="H26" s="37"/>
      <c r="I26" s="37"/>
      <c r="J26" s="38"/>
    </row>
    <row r="27">
      <c r="A27" s="29" t="s">
        <v>89</v>
      </c>
      <c r="B27" s="36"/>
      <c r="C27" s="37"/>
      <c r="D27" s="37"/>
      <c r="E27" s="43" t="s">
        <v>911</v>
      </c>
      <c r="F27" s="37"/>
      <c r="G27" s="37"/>
      <c r="H27" s="37"/>
      <c r="I27" s="37"/>
      <c r="J27" s="38"/>
    </row>
    <row r="28" ht="30">
      <c r="A28" s="29" t="s">
        <v>36</v>
      </c>
      <c r="B28" s="36"/>
      <c r="C28" s="37"/>
      <c r="D28" s="37"/>
      <c r="E28" s="31" t="s">
        <v>472</v>
      </c>
      <c r="F28" s="37"/>
      <c r="G28" s="37"/>
      <c r="H28" s="37"/>
      <c r="I28" s="37"/>
      <c r="J28" s="38"/>
    </row>
    <row r="29">
      <c r="A29" s="29" t="s">
        <v>29</v>
      </c>
      <c r="B29" s="29">
        <v>6</v>
      </c>
      <c r="C29" s="30" t="s">
        <v>915</v>
      </c>
      <c r="D29" s="29" t="s">
        <v>31</v>
      </c>
      <c r="E29" s="31" t="s">
        <v>916</v>
      </c>
      <c r="F29" s="32" t="s">
        <v>905</v>
      </c>
      <c r="G29" s="33">
        <v>1500</v>
      </c>
      <c r="H29" s="34">
        <v>0</v>
      </c>
      <c r="I29" s="34">
        <f>ROUND(G29*H29,P4)</f>
        <v>0</v>
      </c>
      <c r="J29" s="29"/>
      <c r="O29" s="35">
        <f>I29*0.21</f>
        <v>0</v>
      </c>
      <c r="P29">
        <v>3</v>
      </c>
    </row>
    <row r="30" ht="60">
      <c r="A30" s="29" t="s">
        <v>34</v>
      </c>
      <c r="B30" s="36"/>
      <c r="C30" s="37"/>
      <c r="D30" s="37"/>
      <c r="E30" s="31" t="s">
        <v>917</v>
      </c>
      <c r="F30" s="37"/>
      <c r="G30" s="37"/>
      <c r="H30" s="37"/>
      <c r="I30" s="37"/>
      <c r="J30" s="38"/>
    </row>
    <row r="31">
      <c r="A31" s="29" t="s">
        <v>89</v>
      </c>
      <c r="B31" s="36"/>
      <c r="C31" s="37"/>
      <c r="D31" s="37"/>
      <c r="E31" s="43" t="s">
        <v>918</v>
      </c>
      <c r="F31" s="37"/>
      <c r="G31" s="37"/>
      <c r="H31" s="37"/>
      <c r="I31" s="37"/>
      <c r="J31" s="38"/>
    </row>
    <row r="32" ht="30">
      <c r="A32" s="29" t="s">
        <v>36</v>
      </c>
      <c r="B32" s="36"/>
      <c r="C32" s="37"/>
      <c r="D32" s="37"/>
      <c r="E32" s="31" t="s">
        <v>908</v>
      </c>
      <c r="F32" s="37"/>
      <c r="G32" s="37"/>
      <c r="H32" s="37"/>
      <c r="I32" s="37"/>
      <c r="J32" s="38"/>
    </row>
    <row r="33">
      <c r="A33" s="29" t="s">
        <v>29</v>
      </c>
      <c r="B33" s="29">
        <v>7</v>
      </c>
      <c r="C33" s="30" t="s">
        <v>919</v>
      </c>
      <c r="D33" s="29" t="s">
        <v>31</v>
      </c>
      <c r="E33" s="31" t="s">
        <v>920</v>
      </c>
      <c r="F33" s="32" t="s">
        <v>168</v>
      </c>
      <c r="G33" s="33">
        <v>1</v>
      </c>
      <c r="H33" s="34">
        <v>0</v>
      </c>
      <c r="I33" s="34">
        <f>ROUND(G33*H33,P4)</f>
        <v>0</v>
      </c>
      <c r="J33" s="29"/>
      <c r="O33" s="35">
        <f>I33*0.21</f>
        <v>0</v>
      </c>
      <c r="P33">
        <v>3</v>
      </c>
    </row>
    <row r="34" ht="45">
      <c r="A34" s="29" t="s">
        <v>34</v>
      </c>
      <c r="B34" s="36"/>
      <c r="C34" s="37"/>
      <c r="D34" s="37"/>
      <c r="E34" s="31" t="s">
        <v>921</v>
      </c>
      <c r="F34" s="37"/>
      <c r="G34" s="37"/>
      <c r="H34" s="37"/>
      <c r="I34" s="37"/>
      <c r="J34" s="38"/>
    </row>
    <row r="35">
      <c r="A35" s="29" t="s">
        <v>89</v>
      </c>
      <c r="B35" s="36"/>
      <c r="C35" s="37"/>
      <c r="D35" s="37"/>
      <c r="E35" s="43" t="s">
        <v>922</v>
      </c>
      <c r="F35" s="37"/>
      <c r="G35" s="37"/>
      <c r="H35" s="37"/>
      <c r="I35" s="37"/>
      <c r="J35" s="38"/>
    </row>
    <row r="36" ht="90">
      <c r="A36" s="29" t="s">
        <v>36</v>
      </c>
      <c r="B36" s="36"/>
      <c r="C36" s="37"/>
      <c r="D36" s="37"/>
      <c r="E36" s="31" t="s">
        <v>923</v>
      </c>
      <c r="F36" s="37"/>
      <c r="G36" s="37"/>
      <c r="H36" s="37"/>
      <c r="I36" s="37"/>
      <c r="J36" s="38"/>
    </row>
    <row r="37">
      <c r="A37" s="29" t="s">
        <v>29</v>
      </c>
      <c r="B37" s="29">
        <v>8</v>
      </c>
      <c r="C37" s="30" t="s">
        <v>924</v>
      </c>
      <c r="D37" s="29" t="s">
        <v>31</v>
      </c>
      <c r="E37" s="31" t="s">
        <v>925</v>
      </c>
      <c r="F37" s="32" t="s">
        <v>168</v>
      </c>
      <c r="G37" s="33">
        <v>1</v>
      </c>
      <c r="H37" s="34">
        <v>0</v>
      </c>
      <c r="I37" s="34">
        <f>ROUND(G37*H37,P4)</f>
        <v>0</v>
      </c>
      <c r="J37" s="29"/>
      <c r="O37" s="35">
        <f>I37*0.21</f>
        <v>0</v>
      </c>
      <c r="P37">
        <v>3</v>
      </c>
    </row>
    <row r="38" ht="30">
      <c r="A38" s="29" t="s">
        <v>34</v>
      </c>
      <c r="B38" s="36"/>
      <c r="C38" s="37"/>
      <c r="D38" s="37"/>
      <c r="E38" s="31" t="s">
        <v>926</v>
      </c>
      <c r="F38" s="37"/>
      <c r="G38" s="37"/>
      <c r="H38" s="37"/>
      <c r="I38" s="37"/>
      <c r="J38" s="38"/>
    </row>
    <row r="39">
      <c r="A39" s="29" t="s">
        <v>89</v>
      </c>
      <c r="B39" s="36"/>
      <c r="C39" s="37"/>
      <c r="D39" s="37"/>
      <c r="E39" s="43" t="s">
        <v>922</v>
      </c>
      <c r="F39" s="37"/>
      <c r="G39" s="37"/>
      <c r="H39" s="37"/>
      <c r="I39" s="37"/>
      <c r="J39" s="38"/>
    </row>
    <row r="40" ht="30">
      <c r="A40" s="29" t="s">
        <v>36</v>
      </c>
      <c r="B40" s="36"/>
      <c r="C40" s="37"/>
      <c r="D40" s="37"/>
      <c r="E40" s="31" t="s">
        <v>927</v>
      </c>
      <c r="F40" s="37"/>
      <c r="G40" s="37"/>
      <c r="H40" s="37"/>
      <c r="I40" s="37"/>
      <c r="J40" s="38"/>
    </row>
    <row r="41">
      <c r="A41" s="29" t="s">
        <v>29</v>
      </c>
      <c r="B41" s="29">
        <v>9</v>
      </c>
      <c r="C41" s="30" t="s">
        <v>928</v>
      </c>
      <c r="D41" s="29" t="s">
        <v>31</v>
      </c>
      <c r="E41" s="31" t="s">
        <v>929</v>
      </c>
      <c r="F41" s="32" t="s">
        <v>905</v>
      </c>
      <c r="G41" s="33">
        <v>150</v>
      </c>
      <c r="H41" s="34">
        <v>0</v>
      </c>
      <c r="I41" s="34">
        <f>ROUND(G41*H41,P4)</f>
        <v>0</v>
      </c>
      <c r="J41" s="29"/>
      <c r="O41" s="35">
        <f>I41*0.21</f>
        <v>0</v>
      </c>
      <c r="P41">
        <v>3</v>
      </c>
    </row>
    <row r="42" ht="45">
      <c r="A42" s="29" t="s">
        <v>34</v>
      </c>
      <c r="B42" s="36"/>
      <c r="C42" s="37"/>
      <c r="D42" s="37"/>
      <c r="E42" s="31" t="s">
        <v>930</v>
      </c>
      <c r="F42" s="37"/>
      <c r="G42" s="37"/>
      <c r="H42" s="37"/>
      <c r="I42" s="37"/>
      <c r="J42" s="38"/>
    </row>
    <row r="43">
      <c r="A43" s="29" t="s">
        <v>89</v>
      </c>
      <c r="B43" s="36"/>
      <c r="C43" s="37"/>
      <c r="D43" s="37"/>
      <c r="E43" s="43" t="s">
        <v>931</v>
      </c>
      <c r="F43" s="37"/>
      <c r="G43" s="37"/>
      <c r="H43" s="37"/>
      <c r="I43" s="37"/>
      <c r="J43" s="38"/>
    </row>
    <row r="44" ht="30">
      <c r="A44" s="29" t="s">
        <v>36</v>
      </c>
      <c r="B44" s="36"/>
      <c r="C44" s="37"/>
      <c r="D44" s="37"/>
      <c r="E44" s="31" t="s">
        <v>932</v>
      </c>
      <c r="F44" s="37"/>
      <c r="G44" s="37"/>
      <c r="H44" s="37"/>
      <c r="I44" s="37"/>
      <c r="J44" s="38"/>
    </row>
    <row r="45">
      <c r="A45" s="29" t="s">
        <v>29</v>
      </c>
      <c r="B45" s="29">
        <v>10</v>
      </c>
      <c r="C45" s="30" t="s">
        <v>933</v>
      </c>
      <c r="D45" s="29" t="s">
        <v>31</v>
      </c>
      <c r="E45" s="31" t="s">
        <v>934</v>
      </c>
      <c r="F45" s="32" t="s">
        <v>168</v>
      </c>
      <c r="G45" s="33">
        <v>8</v>
      </c>
      <c r="H45" s="34">
        <v>0</v>
      </c>
      <c r="I45" s="34">
        <f>ROUND(G45*H45,P4)</f>
        <v>0</v>
      </c>
      <c r="J45" s="29"/>
      <c r="O45" s="35">
        <f>I45*0.21</f>
        <v>0</v>
      </c>
      <c r="P45">
        <v>3</v>
      </c>
    </row>
    <row r="46" ht="45">
      <c r="A46" s="29" t="s">
        <v>34</v>
      </c>
      <c r="B46" s="36"/>
      <c r="C46" s="37"/>
      <c r="D46" s="37"/>
      <c r="E46" s="31" t="s">
        <v>921</v>
      </c>
      <c r="F46" s="37"/>
      <c r="G46" s="37"/>
      <c r="H46" s="37"/>
      <c r="I46" s="37"/>
      <c r="J46" s="38"/>
    </row>
    <row r="47">
      <c r="A47" s="29" t="s">
        <v>89</v>
      </c>
      <c r="B47" s="36"/>
      <c r="C47" s="37"/>
      <c r="D47" s="37"/>
      <c r="E47" s="43" t="s">
        <v>935</v>
      </c>
      <c r="F47" s="37"/>
      <c r="G47" s="37"/>
      <c r="H47" s="37"/>
      <c r="I47" s="37"/>
      <c r="J47" s="38"/>
    </row>
    <row r="48" ht="90">
      <c r="A48" s="29" t="s">
        <v>36</v>
      </c>
      <c r="B48" s="36"/>
      <c r="C48" s="37"/>
      <c r="D48" s="37"/>
      <c r="E48" s="31" t="s">
        <v>923</v>
      </c>
      <c r="F48" s="37"/>
      <c r="G48" s="37"/>
      <c r="H48" s="37"/>
      <c r="I48" s="37"/>
      <c r="J48" s="38"/>
    </row>
    <row r="49">
      <c r="A49" s="29" t="s">
        <v>29</v>
      </c>
      <c r="B49" s="29">
        <v>11</v>
      </c>
      <c r="C49" s="30" t="s">
        <v>936</v>
      </c>
      <c r="D49" s="29" t="s">
        <v>31</v>
      </c>
      <c r="E49" s="31" t="s">
        <v>937</v>
      </c>
      <c r="F49" s="32" t="s">
        <v>168</v>
      </c>
      <c r="G49" s="33">
        <v>8</v>
      </c>
      <c r="H49" s="34">
        <v>0</v>
      </c>
      <c r="I49" s="34">
        <f>ROUND(G49*H49,P4)</f>
        <v>0</v>
      </c>
      <c r="J49" s="29"/>
      <c r="O49" s="35">
        <f>I49*0.21</f>
        <v>0</v>
      </c>
      <c r="P49">
        <v>3</v>
      </c>
    </row>
    <row r="50" ht="30">
      <c r="A50" s="29" t="s">
        <v>34</v>
      </c>
      <c r="B50" s="36"/>
      <c r="C50" s="37"/>
      <c r="D50" s="37"/>
      <c r="E50" s="31" t="s">
        <v>926</v>
      </c>
      <c r="F50" s="37"/>
      <c r="G50" s="37"/>
      <c r="H50" s="37"/>
      <c r="I50" s="37"/>
      <c r="J50" s="38"/>
    </row>
    <row r="51">
      <c r="A51" s="29" t="s">
        <v>89</v>
      </c>
      <c r="B51" s="36"/>
      <c r="C51" s="37"/>
      <c r="D51" s="37"/>
      <c r="E51" s="43" t="s">
        <v>935</v>
      </c>
      <c r="F51" s="37"/>
      <c r="G51" s="37"/>
      <c r="H51" s="37"/>
      <c r="I51" s="37"/>
      <c r="J51" s="38"/>
    </row>
    <row r="52" ht="30">
      <c r="A52" s="29" t="s">
        <v>36</v>
      </c>
      <c r="B52" s="36"/>
      <c r="C52" s="37"/>
      <c r="D52" s="37"/>
      <c r="E52" s="31" t="s">
        <v>927</v>
      </c>
      <c r="F52" s="37"/>
      <c r="G52" s="37"/>
      <c r="H52" s="37"/>
      <c r="I52" s="37"/>
      <c r="J52" s="38"/>
    </row>
    <row r="53">
      <c r="A53" s="29" t="s">
        <v>29</v>
      </c>
      <c r="B53" s="29">
        <v>12</v>
      </c>
      <c r="C53" s="30" t="s">
        <v>938</v>
      </c>
      <c r="D53" s="29" t="s">
        <v>31</v>
      </c>
      <c r="E53" s="31" t="s">
        <v>939</v>
      </c>
      <c r="F53" s="32" t="s">
        <v>905</v>
      </c>
      <c r="G53" s="33">
        <v>1200</v>
      </c>
      <c r="H53" s="34">
        <v>0</v>
      </c>
      <c r="I53" s="34">
        <f>ROUND(G53*H53,P4)</f>
        <v>0</v>
      </c>
      <c r="J53" s="29"/>
      <c r="O53" s="35">
        <f>I53*0.21</f>
        <v>0</v>
      </c>
      <c r="P53">
        <v>3</v>
      </c>
    </row>
    <row r="54" ht="45">
      <c r="A54" s="29" t="s">
        <v>34</v>
      </c>
      <c r="B54" s="36"/>
      <c r="C54" s="37"/>
      <c r="D54" s="37"/>
      <c r="E54" s="31" t="s">
        <v>940</v>
      </c>
      <c r="F54" s="37"/>
      <c r="G54" s="37"/>
      <c r="H54" s="37"/>
      <c r="I54" s="37"/>
      <c r="J54" s="38"/>
    </row>
    <row r="55">
      <c r="A55" s="29" t="s">
        <v>89</v>
      </c>
      <c r="B55" s="36"/>
      <c r="C55" s="37"/>
      <c r="D55" s="37"/>
      <c r="E55" s="43" t="s">
        <v>941</v>
      </c>
      <c r="F55" s="37"/>
      <c r="G55" s="37"/>
      <c r="H55" s="37"/>
      <c r="I55" s="37"/>
      <c r="J55" s="38"/>
    </row>
    <row r="56" ht="30">
      <c r="A56" s="29" t="s">
        <v>36</v>
      </c>
      <c r="B56" s="36"/>
      <c r="C56" s="37"/>
      <c r="D56" s="37"/>
      <c r="E56" s="31" t="s">
        <v>932</v>
      </c>
      <c r="F56" s="37"/>
      <c r="G56" s="37"/>
      <c r="H56" s="37"/>
      <c r="I56" s="37"/>
      <c r="J56" s="38"/>
    </row>
    <row r="57">
      <c r="A57" s="29" t="s">
        <v>29</v>
      </c>
      <c r="B57" s="29">
        <v>13</v>
      </c>
      <c r="C57" s="30" t="s">
        <v>942</v>
      </c>
      <c r="D57" s="29" t="s">
        <v>31</v>
      </c>
      <c r="E57" s="31" t="s">
        <v>943</v>
      </c>
      <c r="F57" s="32" t="s">
        <v>168</v>
      </c>
      <c r="G57" s="33">
        <v>2</v>
      </c>
      <c r="H57" s="34">
        <v>0</v>
      </c>
      <c r="I57" s="34">
        <f>ROUND(G57*H57,P4)</f>
        <v>0</v>
      </c>
      <c r="J57" s="29"/>
      <c r="O57" s="35">
        <f>I57*0.21</f>
        <v>0</v>
      </c>
      <c r="P57">
        <v>3</v>
      </c>
    </row>
    <row r="58" ht="45">
      <c r="A58" s="29" t="s">
        <v>34</v>
      </c>
      <c r="B58" s="36"/>
      <c r="C58" s="37"/>
      <c r="D58" s="37"/>
      <c r="E58" s="31" t="s">
        <v>921</v>
      </c>
      <c r="F58" s="37"/>
      <c r="G58" s="37"/>
      <c r="H58" s="37"/>
      <c r="I58" s="37"/>
      <c r="J58" s="38"/>
    </row>
    <row r="59">
      <c r="A59" s="29" t="s">
        <v>89</v>
      </c>
      <c r="B59" s="36"/>
      <c r="C59" s="37"/>
      <c r="D59" s="37"/>
      <c r="E59" s="43" t="s">
        <v>944</v>
      </c>
      <c r="F59" s="37"/>
      <c r="G59" s="37"/>
      <c r="H59" s="37"/>
      <c r="I59" s="37"/>
      <c r="J59" s="38"/>
    </row>
    <row r="60" ht="90">
      <c r="A60" s="29" t="s">
        <v>36</v>
      </c>
      <c r="B60" s="36"/>
      <c r="C60" s="37"/>
      <c r="D60" s="37"/>
      <c r="E60" s="31" t="s">
        <v>923</v>
      </c>
      <c r="F60" s="37"/>
      <c r="G60" s="37"/>
      <c r="H60" s="37"/>
      <c r="I60" s="37"/>
      <c r="J60" s="38"/>
    </row>
    <row r="61">
      <c r="A61" s="29" t="s">
        <v>29</v>
      </c>
      <c r="B61" s="29">
        <v>14</v>
      </c>
      <c r="C61" s="30" t="s">
        <v>945</v>
      </c>
      <c r="D61" s="29" t="s">
        <v>31</v>
      </c>
      <c r="E61" s="31" t="s">
        <v>946</v>
      </c>
      <c r="F61" s="32" t="s">
        <v>168</v>
      </c>
      <c r="G61" s="33">
        <v>2</v>
      </c>
      <c r="H61" s="34">
        <v>0</v>
      </c>
      <c r="I61" s="34">
        <f>ROUND(G61*H61,P4)</f>
        <v>0</v>
      </c>
      <c r="J61" s="29"/>
      <c r="O61" s="35">
        <f>I61*0.21</f>
        <v>0</v>
      </c>
      <c r="P61">
        <v>3</v>
      </c>
    </row>
    <row r="62" ht="30">
      <c r="A62" s="29" t="s">
        <v>34</v>
      </c>
      <c r="B62" s="36"/>
      <c r="C62" s="37"/>
      <c r="D62" s="37"/>
      <c r="E62" s="31" t="s">
        <v>926</v>
      </c>
      <c r="F62" s="37"/>
      <c r="G62" s="37"/>
      <c r="H62" s="37"/>
      <c r="I62" s="37"/>
      <c r="J62" s="38"/>
    </row>
    <row r="63">
      <c r="A63" s="29" t="s">
        <v>89</v>
      </c>
      <c r="B63" s="36"/>
      <c r="C63" s="37"/>
      <c r="D63" s="37"/>
      <c r="E63" s="43" t="s">
        <v>944</v>
      </c>
      <c r="F63" s="37"/>
      <c r="G63" s="37"/>
      <c r="H63" s="37"/>
      <c r="I63" s="37"/>
      <c r="J63" s="38"/>
    </row>
    <row r="64" ht="30">
      <c r="A64" s="29" t="s">
        <v>36</v>
      </c>
      <c r="B64" s="36"/>
      <c r="C64" s="37"/>
      <c r="D64" s="37"/>
      <c r="E64" s="31" t="s">
        <v>927</v>
      </c>
      <c r="F64" s="37"/>
      <c r="G64" s="37"/>
      <c r="H64" s="37"/>
      <c r="I64" s="37"/>
      <c r="J64" s="38"/>
    </row>
    <row r="65">
      <c r="A65" s="29" t="s">
        <v>29</v>
      </c>
      <c r="B65" s="29">
        <v>15</v>
      </c>
      <c r="C65" s="30" t="s">
        <v>947</v>
      </c>
      <c r="D65" s="29" t="s">
        <v>31</v>
      </c>
      <c r="E65" s="31" t="s">
        <v>948</v>
      </c>
      <c r="F65" s="32" t="s">
        <v>905</v>
      </c>
      <c r="G65" s="33">
        <v>300</v>
      </c>
      <c r="H65" s="34">
        <v>0</v>
      </c>
      <c r="I65" s="34">
        <f>ROUND(G65*H65,P4)</f>
        <v>0</v>
      </c>
      <c r="J65" s="29"/>
      <c r="O65" s="35">
        <f>I65*0.21</f>
        <v>0</v>
      </c>
      <c r="P65">
        <v>3</v>
      </c>
    </row>
    <row r="66" ht="45">
      <c r="A66" s="29" t="s">
        <v>34</v>
      </c>
      <c r="B66" s="36"/>
      <c r="C66" s="37"/>
      <c r="D66" s="37"/>
      <c r="E66" s="31" t="s">
        <v>949</v>
      </c>
      <c r="F66" s="37"/>
      <c r="G66" s="37"/>
      <c r="H66" s="37"/>
      <c r="I66" s="37"/>
      <c r="J66" s="38"/>
    </row>
    <row r="67">
      <c r="A67" s="29" t="s">
        <v>89</v>
      </c>
      <c r="B67" s="36"/>
      <c r="C67" s="37"/>
      <c r="D67" s="37"/>
      <c r="E67" s="43" t="s">
        <v>950</v>
      </c>
      <c r="F67" s="37"/>
      <c r="G67" s="37"/>
      <c r="H67" s="37"/>
      <c r="I67" s="37"/>
      <c r="J67" s="38"/>
    </row>
    <row r="68" ht="30">
      <c r="A68" s="29" t="s">
        <v>36</v>
      </c>
      <c r="B68" s="36"/>
      <c r="C68" s="37"/>
      <c r="D68" s="37"/>
      <c r="E68" s="31" t="s">
        <v>932</v>
      </c>
      <c r="F68" s="37"/>
      <c r="G68" s="37"/>
      <c r="H68" s="37"/>
      <c r="I68" s="37"/>
      <c r="J68" s="38"/>
    </row>
    <row r="69">
      <c r="A69" s="29" t="s">
        <v>29</v>
      </c>
      <c r="B69" s="29">
        <v>16</v>
      </c>
      <c r="C69" s="30" t="s">
        <v>951</v>
      </c>
      <c r="D69" s="29" t="s">
        <v>31</v>
      </c>
      <c r="E69" s="31" t="s">
        <v>952</v>
      </c>
      <c r="F69" s="32" t="s">
        <v>168</v>
      </c>
      <c r="G69" s="33">
        <v>1</v>
      </c>
      <c r="H69" s="34">
        <v>0</v>
      </c>
      <c r="I69" s="34">
        <f>ROUND(G69*H69,P4)</f>
        <v>0</v>
      </c>
      <c r="J69" s="29"/>
      <c r="O69" s="35">
        <f>I69*0.21</f>
        <v>0</v>
      </c>
      <c r="P69">
        <v>3</v>
      </c>
    </row>
    <row r="70" ht="45">
      <c r="A70" s="29" t="s">
        <v>34</v>
      </c>
      <c r="B70" s="36"/>
      <c r="C70" s="37"/>
      <c r="D70" s="37"/>
      <c r="E70" s="31" t="s">
        <v>921</v>
      </c>
      <c r="F70" s="37"/>
      <c r="G70" s="37"/>
      <c r="H70" s="37"/>
      <c r="I70" s="37"/>
      <c r="J70" s="38"/>
    </row>
    <row r="71">
      <c r="A71" s="29" t="s">
        <v>89</v>
      </c>
      <c r="B71" s="36"/>
      <c r="C71" s="37"/>
      <c r="D71" s="37"/>
      <c r="E71" s="43" t="s">
        <v>922</v>
      </c>
      <c r="F71" s="37"/>
      <c r="G71" s="37"/>
      <c r="H71" s="37"/>
      <c r="I71" s="37"/>
      <c r="J71" s="38"/>
    </row>
    <row r="72" ht="90">
      <c r="A72" s="29" t="s">
        <v>36</v>
      </c>
      <c r="B72" s="36"/>
      <c r="C72" s="37"/>
      <c r="D72" s="37"/>
      <c r="E72" s="31" t="s">
        <v>923</v>
      </c>
      <c r="F72" s="37"/>
      <c r="G72" s="37"/>
      <c r="H72" s="37"/>
      <c r="I72" s="37"/>
      <c r="J72" s="38"/>
    </row>
    <row r="73">
      <c r="A73" s="29" t="s">
        <v>29</v>
      </c>
      <c r="B73" s="29">
        <v>17</v>
      </c>
      <c r="C73" s="30" t="s">
        <v>953</v>
      </c>
      <c r="D73" s="29" t="s">
        <v>31</v>
      </c>
      <c r="E73" s="31" t="s">
        <v>954</v>
      </c>
      <c r="F73" s="32" t="s">
        <v>168</v>
      </c>
      <c r="G73" s="33">
        <v>1</v>
      </c>
      <c r="H73" s="34">
        <v>0</v>
      </c>
      <c r="I73" s="34">
        <f>ROUND(G73*H73,P4)</f>
        <v>0</v>
      </c>
      <c r="J73" s="29"/>
      <c r="O73" s="35">
        <f>I73*0.21</f>
        <v>0</v>
      </c>
      <c r="P73">
        <v>3</v>
      </c>
    </row>
    <row r="74" ht="30">
      <c r="A74" s="29" t="s">
        <v>34</v>
      </c>
      <c r="B74" s="36"/>
      <c r="C74" s="37"/>
      <c r="D74" s="37"/>
      <c r="E74" s="31" t="s">
        <v>926</v>
      </c>
      <c r="F74" s="37"/>
      <c r="G74" s="37"/>
      <c r="H74" s="37"/>
      <c r="I74" s="37"/>
      <c r="J74" s="38"/>
    </row>
    <row r="75">
      <c r="A75" s="29" t="s">
        <v>89</v>
      </c>
      <c r="B75" s="36"/>
      <c r="C75" s="37"/>
      <c r="D75" s="37"/>
      <c r="E75" s="43" t="s">
        <v>922</v>
      </c>
      <c r="F75" s="37"/>
      <c r="G75" s="37"/>
      <c r="H75" s="37"/>
      <c r="I75" s="37"/>
      <c r="J75" s="38"/>
    </row>
    <row r="76" ht="30">
      <c r="A76" s="29" t="s">
        <v>36</v>
      </c>
      <c r="B76" s="36"/>
      <c r="C76" s="37"/>
      <c r="D76" s="37"/>
      <c r="E76" s="31" t="s">
        <v>927</v>
      </c>
      <c r="F76" s="37"/>
      <c r="G76" s="37"/>
      <c r="H76" s="37"/>
      <c r="I76" s="37"/>
      <c r="J76" s="38"/>
    </row>
    <row r="77">
      <c r="A77" s="29" t="s">
        <v>29</v>
      </c>
      <c r="B77" s="29">
        <v>18</v>
      </c>
      <c r="C77" s="30" t="s">
        <v>955</v>
      </c>
      <c r="D77" s="29" t="s">
        <v>31</v>
      </c>
      <c r="E77" s="31" t="s">
        <v>956</v>
      </c>
      <c r="F77" s="32" t="s">
        <v>905</v>
      </c>
      <c r="G77" s="33">
        <v>150</v>
      </c>
      <c r="H77" s="34">
        <v>0</v>
      </c>
      <c r="I77" s="34">
        <f>ROUND(G77*H77,P4)</f>
        <v>0</v>
      </c>
      <c r="J77" s="29"/>
      <c r="O77" s="35">
        <f>I77*0.21</f>
        <v>0</v>
      </c>
      <c r="P77">
        <v>3</v>
      </c>
    </row>
    <row r="78" ht="45">
      <c r="A78" s="29" t="s">
        <v>34</v>
      </c>
      <c r="B78" s="36"/>
      <c r="C78" s="37"/>
      <c r="D78" s="37"/>
      <c r="E78" s="31" t="s">
        <v>957</v>
      </c>
      <c r="F78" s="37"/>
      <c r="G78" s="37"/>
      <c r="H78" s="37"/>
      <c r="I78" s="37"/>
      <c r="J78" s="38"/>
    </row>
    <row r="79">
      <c r="A79" s="29" t="s">
        <v>89</v>
      </c>
      <c r="B79" s="36"/>
      <c r="C79" s="37"/>
      <c r="D79" s="37"/>
      <c r="E79" s="43" t="s">
        <v>931</v>
      </c>
      <c r="F79" s="37"/>
      <c r="G79" s="37"/>
      <c r="H79" s="37"/>
      <c r="I79" s="37"/>
      <c r="J79" s="38"/>
    </row>
    <row r="80" ht="30">
      <c r="A80" s="29" t="s">
        <v>36</v>
      </c>
      <c r="B80" s="36"/>
      <c r="C80" s="37"/>
      <c r="D80" s="37"/>
      <c r="E80" s="31" t="s">
        <v>932</v>
      </c>
      <c r="F80" s="37"/>
      <c r="G80" s="37"/>
      <c r="H80" s="37"/>
      <c r="I80" s="37"/>
      <c r="J80" s="38"/>
    </row>
    <row r="81">
      <c r="A81" s="29" t="s">
        <v>29</v>
      </c>
      <c r="B81" s="29">
        <v>19</v>
      </c>
      <c r="C81" s="30" t="s">
        <v>958</v>
      </c>
      <c r="D81" s="29" t="s">
        <v>31</v>
      </c>
      <c r="E81" s="31" t="s">
        <v>959</v>
      </c>
      <c r="F81" s="32" t="s">
        <v>168</v>
      </c>
      <c r="G81" s="33">
        <v>1</v>
      </c>
      <c r="H81" s="34">
        <v>0</v>
      </c>
      <c r="I81" s="34">
        <f>ROUND(G81*H81,P4)</f>
        <v>0</v>
      </c>
      <c r="J81" s="29"/>
      <c r="O81" s="35">
        <f>I81*0.21</f>
        <v>0</v>
      </c>
      <c r="P81">
        <v>3</v>
      </c>
    </row>
    <row r="82" ht="45">
      <c r="A82" s="29" t="s">
        <v>34</v>
      </c>
      <c r="B82" s="36"/>
      <c r="C82" s="37"/>
      <c r="D82" s="37"/>
      <c r="E82" s="31" t="s">
        <v>921</v>
      </c>
      <c r="F82" s="37"/>
      <c r="G82" s="37"/>
      <c r="H82" s="37"/>
      <c r="I82" s="37"/>
      <c r="J82" s="38"/>
    </row>
    <row r="83">
      <c r="A83" s="29" t="s">
        <v>89</v>
      </c>
      <c r="B83" s="36"/>
      <c r="C83" s="37"/>
      <c r="D83" s="37"/>
      <c r="E83" s="43" t="s">
        <v>922</v>
      </c>
      <c r="F83" s="37"/>
      <c r="G83" s="37"/>
      <c r="H83" s="37"/>
      <c r="I83" s="37"/>
      <c r="J83" s="38"/>
    </row>
    <row r="84" ht="90">
      <c r="A84" s="29" t="s">
        <v>36</v>
      </c>
      <c r="B84" s="36"/>
      <c r="C84" s="37"/>
      <c r="D84" s="37"/>
      <c r="E84" s="31" t="s">
        <v>923</v>
      </c>
      <c r="F84" s="37"/>
      <c r="G84" s="37"/>
      <c r="H84" s="37"/>
      <c r="I84" s="37"/>
      <c r="J84" s="38"/>
    </row>
    <row r="85">
      <c r="A85" s="29" t="s">
        <v>29</v>
      </c>
      <c r="B85" s="29">
        <v>20</v>
      </c>
      <c r="C85" s="30" t="s">
        <v>960</v>
      </c>
      <c r="D85" s="29" t="s">
        <v>31</v>
      </c>
      <c r="E85" s="31" t="s">
        <v>961</v>
      </c>
      <c r="F85" s="32" t="s">
        <v>168</v>
      </c>
      <c r="G85" s="33">
        <v>1</v>
      </c>
      <c r="H85" s="34">
        <v>0</v>
      </c>
      <c r="I85" s="34">
        <f>ROUND(G85*H85,P4)</f>
        <v>0</v>
      </c>
      <c r="J85" s="29"/>
      <c r="O85" s="35">
        <f>I85*0.21</f>
        <v>0</v>
      </c>
      <c r="P85">
        <v>3</v>
      </c>
    </row>
    <row r="86" ht="30">
      <c r="A86" s="29" t="s">
        <v>34</v>
      </c>
      <c r="B86" s="36"/>
      <c r="C86" s="37"/>
      <c r="D86" s="37"/>
      <c r="E86" s="31" t="s">
        <v>926</v>
      </c>
      <c r="F86" s="37"/>
      <c r="G86" s="37"/>
      <c r="H86" s="37"/>
      <c r="I86" s="37"/>
      <c r="J86" s="38"/>
    </row>
    <row r="87">
      <c r="A87" s="29" t="s">
        <v>89</v>
      </c>
      <c r="B87" s="36"/>
      <c r="C87" s="37"/>
      <c r="D87" s="37"/>
      <c r="E87" s="43" t="s">
        <v>90</v>
      </c>
      <c r="F87" s="37"/>
      <c r="G87" s="37"/>
      <c r="H87" s="37"/>
      <c r="I87" s="37"/>
      <c r="J87" s="38"/>
    </row>
    <row r="88" ht="30">
      <c r="A88" s="29" t="s">
        <v>36</v>
      </c>
      <c r="B88" s="36"/>
      <c r="C88" s="37"/>
      <c r="D88" s="37"/>
      <c r="E88" s="31" t="s">
        <v>927</v>
      </c>
      <c r="F88" s="37"/>
      <c r="G88" s="37"/>
      <c r="H88" s="37"/>
      <c r="I88" s="37"/>
      <c r="J88" s="38"/>
    </row>
    <row r="89">
      <c r="A89" s="29" t="s">
        <v>29</v>
      </c>
      <c r="B89" s="29">
        <v>21</v>
      </c>
      <c r="C89" s="30" t="s">
        <v>962</v>
      </c>
      <c r="D89" s="29" t="s">
        <v>31</v>
      </c>
      <c r="E89" s="31" t="s">
        <v>963</v>
      </c>
      <c r="F89" s="32" t="s">
        <v>905</v>
      </c>
      <c r="G89" s="33">
        <v>150</v>
      </c>
      <c r="H89" s="34">
        <v>0</v>
      </c>
      <c r="I89" s="34">
        <f>ROUND(G89*H89,P4)</f>
        <v>0</v>
      </c>
      <c r="J89" s="29"/>
      <c r="O89" s="35">
        <f>I89*0.21</f>
        <v>0</v>
      </c>
      <c r="P89">
        <v>3</v>
      </c>
    </row>
    <row r="90" ht="45">
      <c r="A90" s="29" t="s">
        <v>34</v>
      </c>
      <c r="B90" s="36"/>
      <c r="C90" s="37"/>
      <c r="D90" s="37"/>
      <c r="E90" s="31" t="s">
        <v>957</v>
      </c>
      <c r="F90" s="37"/>
      <c r="G90" s="37"/>
      <c r="H90" s="37"/>
      <c r="I90" s="37"/>
      <c r="J90" s="38"/>
    </row>
    <row r="91">
      <c r="A91" s="29" t="s">
        <v>89</v>
      </c>
      <c r="B91" s="36"/>
      <c r="C91" s="37"/>
      <c r="D91" s="37"/>
      <c r="E91" s="43" t="s">
        <v>931</v>
      </c>
      <c r="F91" s="37"/>
      <c r="G91" s="37"/>
      <c r="H91" s="37"/>
      <c r="I91" s="37"/>
      <c r="J91" s="38"/>
    </row>
    <row r="92" ht="30">
      <c r="A92" s="29" t="s">
        <v>36</v>
      </c>
      <c r="B92" s="36"/>
      <c r="C92" s="37"/>
      <c r="D92" s="37"/>
      <c r="E92" s="31" t="s">
        <v>932</v>
      </c>
      <c r="F92" s="37"/>
      <c r="G92" s="37"/>
      <c r="H92" s="37"/>
      <c r="I92" s="37"/>
      <c r="J92" s="38"/>
    </row>
    <row r="93">
      <c r="A93" s="29" t="s">
        <v>29</v>
      </c>
      <c r="B93" s="29">
        <v>22</v>
      </c>
      <c r="C93" s="30" t="s">
        <v>964</v>
      </c>
      <c r="D93" s="29" t="s">
        <v>31</v>
      </c>
      <c r="E93" s="31" t="s">
        <v>965</v>
      </c>
      <c r="F93" s="32" t="s">
        <v>168</v>
      </c>
      <c r="G93" s="33">
        <v>8</v>
      </c>
      <c r="H93" s="34">
        <v>0</v>
      </c>
      <c r="I93" s="34">
        <f>ROUND(G93*H93,P4)</f>
        <v>0</v>
      </c>
      <c r="J93" s="29"/>
      <c r="O93" s="35">
        <f>I93*0.21</f>
        <v>0</v>
      </c>
      <c r="P93">
        <v>3</v>
      </c>
    </row>
    <row r="94" ht="60">
      <c r="A94" s="29" t="s">
        <v>34</v>
      </c>
      <c r="B94" s="36"/>
      <c r="C94" s="37"/>
      <c r="D94" s="37"/>
      <c r="E94" s="31" t="s">
        <v>897</v>
      </c>
      <c r="F94" s="37"/>
      <c r="G94" s="37"/>
      <c r="H94" s="37"/>
      <c r="I94" s="37"/>
      <c r="J94" s="38"/>
    </row>
    <row r="95">
      <c r="A95" s="29" t="s">
        <v>89</v>
      </c>
      <c r="B95" s="36"/>
      <c r="C95" s="37"/>
      <c r="D95" s="37"/>
      <c r="E95" s="43" t="s">
        <v>935</v>
      </c>
      <c r="F95" s="37"/>
      <c r="G95" s="37"/>
      <c r="H95" s="37"/>
      <c r="I95" s="37"/>
      <c r="J95" s="38"/>
    </row>
    <row r="96" ht="75">
      <c r="A96" s="29" t="s">
        <v>36</v>
      </c>
      <c r="B96" s="36"/>
      <c r="C96" s="37"/>
      <c r="D96" s="37"/>
      <c r="E96" s="31" t="s">
        <v>966</v>
      </c>
      <c r="F96" s="37"/>
      <c r="G96" s="37"/>
      <c r="H96" s="37"/>
      <c r="I96" s="37"/>
      <c r="J96" s="38"/>
    </row>
    <row r="97">
      <c r="A97" s="29" t="s">
        <v>29</v>
      </c>
      <c r="B97" s="29">
        <v>23</v>
      </c>
      <c r="C97" s="30" t="s">
        <v>967</v>
      </c>
      <c r="D97" s="29" t="s">
        <v>31</v>
      </c>
      <c r="E97" s="31" t="s">
        <v>968</v>
      </c>
      <c r="F97" s="32" t="s">
        <v>168</v>
      </c>
      <c r="G97" s="33">
        <v>8</v>
      </c>
      <c r="H97" s="34">
        <v>0</v>
      </c>
      <c r="I97" s="34">
        <f>ROUND(G97*H97,P4)</f>
        <v>0</v>
      </c>
      <c r="J97" s="29"/>
      <c r="O97" s="35">
        <f>I97*0.21</f>
        <v>0</v>
      </c>
      <c r="P97">
        <v>3</v>
      </c>
    </row>
    <row r="98" ht="30">
      <c r="A98" s="29" t="s">
        <v>34</v>
      </c>
      <c r="B98" s="36"/>
      <c r="C98" s="37"/>
      <c r="D98" s="37"/>
      <c r="E98" s="31" t="s">
        <v>926</v>
      </c>
      <c r="F98" s="37"/>
      <c r="G98" s="37"/>
      <c r="H98" s="37"/>
      <c r="I98" s="37"/>
      <c r="J98" s="38"/>
    </row>
    <row r="99">
      <c r="A99" s="29" t="s">
        <v>89</v>
      </c>
      <c r="B99" s="36"/>
      <c r="C99" s="37"/>
      <c r="D99" s="37"/>
      <c r="E99" s="43" t="s">
        <v>935</v>
      </c>
      <c r="F99" s="37"/>
      <c r="G99" s="37"/>
      <c r="H99" s="37"/>
      <c r="I99" s="37"/>
      <c r="J99" s="38"/>
    </row>
    <row r="100" ht="30">
      <c r="A100" s="29" t="s">
        <v>36</v>
      </c>
      <c r="B100" s="36"/>
      <c r="C100" s="37"/>
      <c r="D100" s="37"/>
      <c r="E100" s="31" t="s">
        <v>927</v>
      </c>
      <c r="F100" s="37"/>
      <c r="G100" s="37"/>
      <c r="H100" s="37"/>
      <c r="I100" s="37"/>
      <c r="J100" s="38"/>
    </row>
    <row r="101">
      <c r="A101" s="29" t="s">
        <v>29</v>
      </c>
      <c r="B101" s="29">
        <v>24</v>
      </c>
      <c r="C101" s="30" t="s">
        <v>969</v>
      </c>
      <c r="D101" s="29" t="s">
        <v>31</v>
      </c>
      <c r="E101" s="31" t="s">
        <v>970</v>
      </c>
      <c r="F101" s="32" t="s">
        <v>905</v>
      </c>
      <c r="G101" s="33">
        <v>1200</v>
      </c>
      <c r="H101" s="34">
        <v>0</v>
      </c>
      <c r="I101" s="34">
        <f>ROUND(G101*H101,P4)</f>
        <v>0</v>
      </c>
      <c r="J101" s="29"/>
      <c r="O101" s="35">
        <f>I101*0.21</f>
        <v>0</v>
      </c>
      <c r="P101">
        <v>3</v>
      </c>
    </row>
    <row r="102" ht="60">
      <c r="A102" s="29" t="s">
        <v>34</v>
      </c>
      <c r="B102" s="36"/>
      <c r="C102" s="37"/>
      <c r="D102" s="37"/>
      <c r="E102" s="31" t="s">
        <v>971</v>
      </c>
      <c r="F102" s="37"/>
      <c r="G102" s="37"/>
      <c r="H102" s="37"/>
      <c r="I102" s="37"/>
      <c r="J102" s="38"/>
    </row>
    <row r="103">
      <c r="A103" s="29" t="s">
        <v>89</v>
      </c>
      <c r="B103" s="36"/>
      <c r="C103" s="37"/>
      <c r="D103" s="37"/>
      <c r="E103" s="43" t="s">
        <v>941</v>
      </c>
      <c r="F103" s="37"/>
      <c r="G103" s="37"/>
      <c r="H103" s="37"/>
      <c r="I103" s="37"/>
      <c r="J103" s="38"/>
    </row>
    <row r="104" ht="30">
      <c r="A104" s="29" t="s">
        <v>36</v>
      </c>
      <c r="B104" s="36"/>
      <c r="C104" s="37"/>
      <c r="D104" s="37"/>
      <c r="E104" s="31" t="s">
        <v>932</v>
      </c>
      <c r="F104" s="37"/>
      <c r="G104" s="37"/>
      <c r="H104" s="37"/>
      <c r="I104" s="37"/>
      <c r="J104" s="38"/>
    </row>
    <row r="105">
      <c r="A105" s="29" t="s">
        <v>29</v>
      </c>
      <c r="B105" s="29">
        <v>25</v>
      </c>
      <c r="C105" s="30" t="s">
        <v>972</v>
      </c>
      <c r="D105" s="29" t="s">
        <v>31</v>
      </c>
      <c r="E105" s="31" t="s">
        <v>973</v>
      </c>
      <c r="F105" s="32" t="s">
        <v>168</v>
      </c>
      <c r="G105" s="33">
        <v>158</v>
      </c>
      <c r="H105" s="34">
        <v>0</v>
      </c>
      <c r="I105" s="34">
        <f>ROUND(G105*H105,P4)</f>
        <v>0</v>
      </c>
      <c r="J105" s="29"/>
      <c r="O105" s="35">
        <f>I105*0.21</f>
        <v>0</v>
      </c>
      <c r="P105">
        <v>3</v>
      </c>
    </row>
    <row r="106" ht="60">
      <c r="A106" s="29" t="s">
        <v>34</v>
      </c>
      <c r="B106" s="36"/>
      <c r="C106" s="37"/>
      <c r="D106" s="37"/>
      <c r="E106" s="31" t="s">
        <v>974</v>
      </c>
      <c r="F106" s="37"/>
      <c r="G106" s="37"/>
      <c r="H106" s="37"/>
      <c r="I106" s="37"/>
      <c r="J106" s="38"/>
    </row>
    <row r="107">
      <c r="A107" s="29" t="s">
        <v>89</v>
      </c>
      <c r="B107" s="36"/>
      <c r="C107" s="37"/>
      <c r="D107" s="37"/>
      <c r="E107" s="43" t="s">
        <v>975</v>
      </c>
      <c r="F107" s="37"/>
      <c r="G107" s="37"/>
      <c r="H107" s="37"/>
      <c r="I107" s="37"/>
      <c r="J107" s="38"/>
    </row>
    <row r="108" ht="75">
      <c r="A108" s="29" t="s">
        <v>36</v>
      </c>
      <c r="B108" s="36"/>
      <c r="C108" s="37"/>
      <c r="D108" s="37"/>
      <c r="E108" s="31" t="s">
        <v>966</v>
      </c>
      <c r="F108" s="37"/>
      <c r="G108" s="37"/>
      <c r="H108" s="37"/>
      <c r="I108" s="37"/>
      <c r="J108" s="38"/>
    </row>
    <row r="109">
      <c r="A109" s="29" t="s">
        <v>29</v>
      </c>
      <c r="B109" s="29">
        <v>26</v>
      </c>
      <c r="C109" s="30" t="s">
        <v>976</v>
      </c>
      <c r="D109" s="29" t="s">
        <v>31</v>
      </c>
      <c r="E109" s="31" t="s">
        <v>977</v>
      </c>
      <c r="F109" s="32" t="s">
        <v>168</v>
      </c>
      <c r="G109" s="33">
        <v>158</v>
      </c>
      <c r="H109" s="34">
        <v>0</v>
      </c>
      <c r="I109" s="34">
        <f>ROUND(G109*H109,P4)</f>
        <v>0</v>
      </c>
      <c r="J109" s="29"/>
      <c r="O109" s="35">
        <f>I109*0.21</f>
        <v>0</v>
      </c>
      <c r="P109">
        <v>3</v>
      </c>
    </row>
    <row r="110" ht="45">
      <c r="A110" s="29" t="s">
        <v>34</v>
      </c>
      <c r="B110" s="36"/>
      <c r="C110" s="37"/>
      <c r="D110" s="37"/>
      <c r="E110" s="31" t="s">
        <v>978</v>
      </c>
      <c r="F110" s="37"/>
      <c r="G110" s="37"/>
      <c r="H110" s="37"/>
      <c r="I110" s="37"/>
      <c r="J110" s="38"/>
    </row>
    <row r="111">
      <c r="A111" s="29" t="s">
        <v>89</v>
      </c>
      <c r="B111" s="36"/>
      <c r="C111" s="37"/>
      <c r="D111" s="37"/>
      <c r="E111" s="43" t="s">
        <v>975</v>
      </c>
      <c r="F111" s="37"/>
      <c r="G111" s="37"/>
      <c r="H111" s="37"/>
      <c r="I111" s="37"/>
      <c r="J111" s="38"/>
    </row>
    <row r="112" ht="30">
      <c r="A112" s="29" t="s">
        <v>36</v>
      </c>
      <c r="B112" s="36"/>
      <c r="C112" s="37"/>
      <c r="D112" s="37"/>
      <c r="E112" s="31" t="s">
        <v>927</v>
      </c>
      <c r="F112" s="37"/>
      <c r="G112" s="37"/>
      <c r="H112" s="37"/>
      <c r="I112" s="37"/>
      <c r="J112" s="38"/>
    </row>
    <row r="113">
      <c r="A113" s="29" t="s">
        <v>29</v>
      </c>
      <c r="B113" s="29">
        <v>27</v>
      </c>
      <c r="C113" s="30" t="s">
        <v>979</v>
      </c>
      <c r="D113" s="29" t="s">
        <v>31</v>
      </c>
      <c r="E113" s="31" t="s">
        <v>980</v>
      </c>
      <c r="F113" s="32" t="s">
        <v>905</v>
      </c>
      <c r="G113" s="33">
        <v>23700</v>
      </c>
      <c r="H113" s="34">
        <v>0</v>
      </c>
      <c r="I113" s="34">
        <f>ROUND(G113*H113,P4)</f>
        <v>0</v>
      </c>
      <c r="J113" s="29"/>
      <c r="O113" s="35">
        <f>I113*0.21</f>
        <v>0</v>
      </c>
      <c r="P113">
        <v>3</v>
      </c>
    </row>
    <row r="114" ht="60">
      <c r="A114" s="29" t="s">
        <v>34</v>
      </c>
      <c r="B114" s="36"/>
      <c r="C114" s="37"/>
      <c r="D114" s="37"/>
      <c r="E114" s="31" t="s">
        <v>981</v>
      </c>
      <c r="F114" s="37"/>
      <c r="G114" s="37"/>
      <c r="H114" s="37"/>
      <c r="I114" s="37"/>
      <c r="J114" s="38"/>
    </row>
    <row r="115">
      <c r="A115" s="29" t="s">
        <v>89</v>
      </c>
      <c r="B115" s="36"/>
      <c r="C115" s="37"/>
      <c r="D115" s="37"/>
      <c r="E115" s="43" t="s">
        <v>982</v>
      </c>
      <c r="F115" s="37"/>
      <c r="G115" s="37"/>
      <c r="H115" s="37"/>
      <c r="I115" s="37"/>
      <c r="J115" s="38"/>
    </row>
    <row r="116" ht="30">
      <c r="A116" s="29" t="s">
        <v>36</v>
      </c>
      <c r="B116" s="36"/>
      <c r="C116" s="37"/>
      <c r="D116" s="37"/>
      <c r="E116" s="31" t="s">
        <v>932</v>
      </c>
      <c r="F116" s="37"/>
      <c r="G116" s="37"/>
      <c r="H116" s="37"/>
      <c r="I116" s="37"/>
      <c r="J116" s="38"/>
    </row>
    <row r="117">
      <c r="A117" s="29" t="s">
        <v>29</v>
      </c>
      <c r="B117" s="29">
        <v>28</v>
      </c>
      <c r="C117" s="30" t="s">
        <v>983</v>
      </c>
      <c r="D117" s="29" t="s">
        <v>31</v>
      </c>
      <c r="E117" s="31" t="s">
        <v>984</v>
      </c>
      <c r="F117" s="32" t="s">
        <v>117</v>
      </c>
      <c r="G117" s="33">
        <v>120</v>
      </c>
      <c r="H117" s="34">
        <v>0</v>
      </c>
      <c r="I117" s="34">
        <f>ROUND(G117*H117,P4)</f>
        <v>0</v>
      </c>
      <c r="J117" s="29"/>
      <c r="O117" s="35">
        <f>I117*0.21</f>
        <v>0</v>
      </c>
      <c r="P117">
        <v>3</v>
      </c>
    </row>
    <row r="118" ht="45">
      <c r="A118" s="29" t="s">
        <v>34</v>
      </c>
      <c r="B118" s="36"/>
      <c r="C118" s="37"/>
      <c r="D118" s="37"/>
      <c r="E118" s="31" t="s">
        <v>985</v>
      </c>
      <c r="F118" s="37"/>
      <c r="G118" s="37"/>
      <c r="H118" s="37"/>
      <c r="I118" s="37"/>
      <c r="J118" s="38"/>
    </row>
    <row r="119">
      <c r="A119" s="29" t="s">
        <v>89</v>
      </c>
      <c r="B119" s="36"/>
      <c r="C119" s="37"/>
      <c r="D119" s="37"/>
      <c r="E119" s="43" t="s">
        <v>986</v>
      </c>
      <c r="F119" s="37"/>
      <c r="G119" s="37"/>
      <c r="H119" s="37"/>
      <c r="I119" s="37"/>
      <c r="J119" s="38"/>
    </row>
    <row r="120" ht="30">
      <c r="A120" s="29" t="s">
        <v>36</v>
      </c>
      <c r="B120" s="39"/>
      <c r="C120" s="40"/>
      <c r="D120" s="40"/>
      <c r="E120" s="31" t="s">
        <v>987</v>
      </c>
      <c r="F120" s="40"/>
      <c r="G120" s="40"/>
      <c r="H120" s="40"/>
      <c r="I120" s="40"/>
      <c r="J120"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988</v>
      </c>
      <c r="I3" s="16">
        <f>SUMIFS(I8:I108,A8:A108,"SD")</f>
        <v>0</v>
      </c>
      <c r="J3" s="9"/>
      <c r="O3">
        <v>0</v>
      </c>
      <c r="P3">
        <v>2</v>
      </c>
    </row>
    <row r="4">
      <c r="A4" s="10" t="s">
        <v>8</v>
      </c>
      <c r="B4" s="11" t="s">
        <v>13</v>
      </c>
      <c r="C4" s="12" t="s">
        <v>988</v>
      </c>
      <c r="D4" s="13"/>
      <c r="E4" s="14" t="s">
        <v>989</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171</v>
      </c>
      <c r="D8" s="26"/>
      <c r="E8" s="23" t="s">
        <v>172</v>
      </c>
      <c r="F8" s="26"/>
      <c r="G8" s="26"/>
      <c r="H8" s="26"/>
      <c r="I8" s="27">
        <f>SUMIFS(I9:I108,A9:A108,"P")</f>
        <v>0</v>
      </c>
      <c r="J8" s="28"/>
    </row>
    <row r="9" ht="30">
      <c r="A9" s="29" t="s">
        <v>29</v>
      </c>
      <c r="B9" s="29">
        <v>1</v>
      </c>
      <c r="C9" s="30" t="s">
        <v>895</v>
      </c>
      <c r="D9" s="29" t="s">
        <v>31</v>
      </c>
      <c r="E9" s="31" t="s">
        <v>896</v>
      </c>
      <c r="F9" s="32" t="s">
        <v>168</v>
      </c>
      <c r="G9" s="33">
        <v>65</v>
      </c>
      <c r="H9" s="34">
        <v>0</v>
      </c>
      <c r="I9" s="34">
        <f>ROUND(G9*H9,P4)</f>
        <v>0</v>
      </c>
      <c r="J9" s="29"/>
      <c r="O9" s="35">
        <f>I9*0.21</f>
        <v>0</v>
      </c>
      <c r="P9">
        <v>3</v>
      </c>
    </row>
    <row r="10" ht="60">
      <c r="A10" s="29" t="s">
        <v>34</v>
      </c>
      <c r="B10" s="36"/>
      <c r="C10" s="37"/>
      <c r="D10" s="37"/>
      <c r="E10" s="31" t="s">
        <v>897</v>
      </c>
      <c r="F10" s="37"/>
      <c r="G10" s="37"/>
      <c r="H10" s="37"/>
      <c r="I10" s="37"/>
      <c r="J10" s="38"/>
    </row>
    <row r="11">
      <c r="A11" s="29" t="s">
        <v>89</v>
      </c>
      <c r="B11" s="36"/>
      <c r="C11" s="37"/>
      <c r="D11" s="37"/>
      <c r="E11" s="43" t="s">
        <v>990</v>
      </c>
      <c r="F11" s="37"/>
      <c r="G11" s="37"/>
      <c r="H11" s="37"/>
      <c r="I11" s="37"/>
      <c r="J11" s="38"/>
    </row>
    <row r="12" ht="75">
      <c r="A12" s="29" t="s">
        <v>36</v>
      </c>
      <c r="B12" s="36"/>
      <c r="C12" s="37"/>
      <c r="D12" s="37"/>
      <c r="E12" s="31" t="s">
        <v>899</v>
      </c>
      <c r="F12" s="37"/>
      <c r="G12" s="37"/>
      <c r="H12" s="37"/>
      <c r="I12" s="37"/>
      <c r="J12" s="38"/>
    </row>
    <row r="13" ht="30">
      <c r="A13" s="29" t="s">
        <v>29</v>
      </c>
      <c r="B13" s="29">
        <v>2</v>
      </c>
      <c r="C13" s="30" t="s">
        <v>900</v>
      </c>
      <c r="D13" s="29" t="s">
        <v>31</v>
      </c>
      <c r="E13" s="31" t="s">
        <v>901</v>
      </c>
      <c r="F13" s="32" t="s">
        <v>168</v>
      </c>
      <c r="G13" s="33">
        <v>65</v>
      </c>
      <c r="H13" s="34">
        <v>0</v>
      </c>
      <c r="I13" s="34">
        <f>ROUND(G13*H13,P4)</f>
        <v>0</v>
      </c>
      <c r="J13" s="29"/>
      <c r="O13" s="35">
        <f>I13*0.21</f>
        <v>0</v>
      </c>
      <c r="P13">
        <v>3</v>
      </c>
    </row>
    <row r="14" ht="45">
      <c r="A14" s="29" t="s">
        <v>34</v>
      </c>
      <c r="B14" s="36"/>
      <c r="C14" s="37"/>
      <c r="D14" s="37"/>
      <c r="E14" s="31" t="s">
        <v>902</v>
      </c>
      <c r="F14" s="37"/>
      <c r="G14" s="37"/>
      <c r="H14" s="37"/>
      <c r="I14" s="37"/>
      <c r="J14" s="38"/>
    </row>
    <row r="15">
      <c r="A15" s="29" t="s">
        <v>89</v>
      </c>
      <c r="B15" s="36"/>
      <c r="C15" s="37"/>
      <c r="D15" s="37"/>
      <c r="E15" s="43" t="s">
        <v>990</v>
      </c>
      <c r="F15" s="37"/>
      <c r="G15" s="37"/>
      <c r="H15" s="37"/>
      <c r="I15" s="37"/>
      <c r="J15" s="38"/>
    </row>
    <row r="16" ht="30">
      <c r="A16" s="29" t="s">
        <v>36</v>
      </c>
      <c r="B16" s="36"/>
      <c r="C16" s="37"/>
      <c r="D16" s="37"/>
      <c r="E16" s="31" t="s">
        <v>472</v>
      </c>
      <c r="F16" s="37"/>
      <c r="G16" s="37"/>
      <c r="H16" s="37"/>
      <c r="I16" s="37"/>
      <c r="J16" s="38"/>
    </row>
    <row r="17">
      <c r="A17" s="29" t="s">
        <v>29</v>
      </c>
      <c r="B17" s="29">
        <v>3</v>
      </c>
      <c r="C17" s="30" t="s">
        <v>903</v>
      </c>
      <c r="D17" s="29" t="s">
        <v>31</v>
      </c>
      <c r="E17" s="31" t="s">
        <v>904</v>
      </c>
      <c r="F17" s="32" t="s">
        <v>905</v>
      </c>
      <c r="G17" s="33">
        <v>7800</v>
      </c>
      <c r="H17" s="34">
        <v>0</v>
      </c>
      <c r="I17" s="34">
        <f>ROUND(G17*H17,P4)</f>
        <v>0</v>
      </c>
      <c r="J17" s="29"/>
      <c r="O17" s="35">
        <f>I17*0.21</f>
        <v>0</v>
      </c>
      <c r="P17">
        <v>3</v>
      </c>
    </row>
    <row r="18" ht="60">
      <c r="A18" s="29" t="s">
        <v>34</v>
      </c>
      <c r="B18" s="36"/>
      <c r="C18" s="37"/>
      <c r="D18" s="37"/>
      <c r="E18" s="31" t="s">
        <v>906</v>
      </c>
      <c r="F18" s="37"/>
      <c r="G18" s="37"/>
      <c r="H18" s="37"/>
      <c r="I18" s="37"/>
      <c r="J18" s="38"/>
    </row>
    <row r="19">
      <c r="A19" s="29" t="s">
        <v>89</v>
      </c>
      <c r="B19" s="36"/>
      <c r="C19" s="37"/>
      <c r="D19" s="37"/>
      <c r="E19" s="43" t="s">
        <v>991</v>
      </c>
      <c r="F19" s="37"/>
      <c r="G19" s="37"/>
      <c r="H19" s="37"/>
      <c r="I19" s="37"/>
      <c r="J19" s="38"/>
    </row>
    <row r="20" ht="30">
      <c r="A20" s="29" t="s">
        <v>36</v>
      </c>
      <c r="B20" s="36"/>
      <c r="C20" s="37"/>
      <c r="D20" s="37"/>
      <c r="E20" s="31" t="s">
        <v>908</v>
      </c>
      <c r="F20" s="37"/>
      <c r="G20" s="37"/>
      <c r="H20" s="37"/>
      <c r="I20" s="37"/>
      <c r="J20" s="38"/>
    </row>
    <row r="21" ht="30">
      <c r="A21" s="29" t="s">
        <v>29</v>
      </c>
      <c r="B21" s="29">
        <v>4</v>
      </c>
      <c r="C21" s="30" t="s">
        <v>909</v>
      </c>
      <c r="D21" s="29" t="s">
        <v>31</v>
      </c>
      <c r="E21" s="31" t="s">
        <v>910</v>
      </c>
      <c r="F21" s="32" t="s">
        <v>168</v>
      </c>
      <c r="G21" s="33">
        <v>10</v>
      </c>
      <c r="H21" s="34">
        <v>0</v>
      </c>
      <c r="I21" s="34">
        <f>ROUND(G21*H21,P4)</f>
        <v>0</v>
      </c>
      <c r="J21" s="29"/>
      <c r="O21" s="35">
        <f>I21*0.21</f>
        <v>0</v>
      </c>
      <c r="P21">
        <v>3</v>
      </c>
    </row>
    <row r="22" ht="60">
      <c r="A22" s="29" t="s">
        <v>34</v>
      </c>
      <c r="B22" s="36"/>
      <c r="C22" s="37"/>
      <c r="D22" s="37"/>
      <c r="E22" s="31" t="s">
        <v>897</v>
      </c>
      <c r="F22" s="37"/>
      <c r="G22" s="37"/>
      <c r="H22" s="37"/>
      <c r="I22" s="37"/>
      <c r="J22" s="38"/>
    </row>
    <row r="23">
      <c r="A23" s="29" t="s">
        <v>89</v>
      </c>
      <c r="B23" s="36"/>
      <c r="C23" s="37"/>
      <c r="D23" s="37"/>
      <c r="E23" s="43" t="s">
        <v>992</v>
      </c>
      <c r="F23" s="37"/>
      <c r="G23" s="37"/>
      <c r="H23" s="37"/>
      <c r="I23" s="37"/>
      <c r="J23" s="38"/>
    </row>
    <row r="24" ht="75">
      <c r="A24" s="29" t="s">
        <v>36</v>
      </c>
      <c r="B24" s="36"/>
      <c r="C24" s="37"/>
      <c r="D24" s="37"/>
      <c r="E24" s="31" t="s">
        <v>899</v>
      </c>
      <c r="F24" s="37"/>
      <c r="G24" s="37"/>
      <c r="H24" s="37"/>
      <c r="I24" s="37"/>
      <c r="J24" s="38"/>
    </row>
    <row r="25">
      <c r="A25" s="29" t="s">
        <v>29</v>
      </c>
      <c r="B25" s="29">
        <v>5</v>
      </c>
      <c r="C25" s="30" t="s">
        <v>912</v>
      </c>
      <c r="D25" s="29" t="s">
        <v>31</v>
      </c>
      <c r="E25" s="31" t="s">
        <v>913</v>
      </c>
      <c r="F25" s="32" t="s">
        <v>168</v>
      </c>
      <c r="G25" s="33">
        <v>10</v>
      </c>
      <c r="H25" s="34">
        <v>0</v>
      </c>
      <c r="I25" s="34">
        <f>ROUND(G25*H25,P4)</f>
        <v>0</v>
      </c>
      <c r="J25" s="29"/>
      <c r="O25" s="35">
        <f>I25*0.21</f>
        <v>0</v>
      </c>
      <c r="P25">
        <v>3</v>
      </c>
    </row>
    <row r="26" ht="45">
      <c r="A26" s="29" t="s">
        <v>34</v>
      </c>
      <c r="B26" s="36"/>
      <c r="C26" s="37"/>
      <c r="D26" s="37"/>
      <c r="E26" s="31" t="s">
        <v>914</v>
      </c>
      <c r="F26" s="37"/>
      <c r="G26" s="37"/>
      <c r="H26" s="37"/>
      <c r="I26" s="37"/>
      <c r="J26" s="38"/>
    </row>
    <row r="27">
      <c r="A27" s="29" t="s">
        <v>89</v>
      </c>
      <c r="B27" s="36"/>
      <c r="C27" s="37"/>
      <c r="D27" s="37"/>
      <c r="E27" s="43" t="s">
        <v>992</v>
      </c>
      <c r="F27" s="37"/>
      <c r="G27" s="37"/>
      <c r="H27" s="37"/>
      <c r="I27" s="37"/>
      <c r="J27" s="38"/>
    </row>
    <row r="28" ht="30">
      <c r="A28" s="29" t="s">
        <v>36</v>
      </c>
      <c r="B28" s="36"/>
      <c r="C28" s="37"/>
      <c r="D28" s="37"/>
      <c r="E28" s="31" t="s">
        <v>472</v>
      </c>
      <c r="F28" s="37"/>
      <c r="G28" s="37"/>
      <c r="H28" s="37"/>
      <c r="I28" s="37"/>
      <c r="J28" s="38"/>
    </row>
    <row r="29">
      <c r="A29" s="29" t="s">
        <v>29</v>
      </c>
      <c r="B29" s="29">
        <v>6</v>
      </c>
      <c r="C29" s="30" t="s">
        <v>915</v>
      </c>
      <c r="D29" s="29" t="s">
        <v>31</v>
      </c>
      <c r="E29" s="31" t="s">
        <v>916</v>
      </c>
      <c r="F29" s="32" t="s">
        <v>905</v>
      </c>
      <c r="G29" s="33">
        <v>1200</v>
      </c>
      <c r="H29" s="34">
        <v>0</v>
      </c>
      <c r="I29" s="34">
        <f>ROUND(G29*H29,P4)</f>
        <v>0</v>
      </c>
      <c r="J29" s="29"/>
      <c r="O29" s="35">
        <f>I29*0.21</f>
        <v>0</v>
      </c>
      <c r="P29">
        <v>3</v>
      </c>
    </row>
    <row r="30" ht="60">
      <c r="A30" s="29" t="s">
        <v>34</v>
      </c>
      <c r="B30" s="36"/>
      <c r="C30" s="37"/>
      <c r="D30" s="37"/>
      <c r="E30" s="31" t="s">
        <v>917</v>
      </c>
      <c r="F30" s="37"/>
      <c r="G30" s="37"/>
      <c r="H30" s="37"/>
      <c r="I30" s="37"/>
      <c r="J30" s="38"/>
    </row>
    <row r="31">
      <c r="A31" s="29" t="s">
        <v>89</v>
      </c>
      <c r="B31" s="36"/>
      <c r="C31" s="37"/>
      <c r="D31" s="37"/>
      <c r="E31" s="43" t="s">
        <v>993</v>
      </c>
      <c r="F31" s="37"/>
      <c r="G31" s="37"/>
      <c r="H31" s="37"/>
      <c r="I31" s="37"/>
      <c r="J31" s="38"/>
    </row>
    <row r="32" ht="30">
      <c r="A32" s="29" t="s">
        <v>36</v>
      </c>
      <c r="B32" s="36"/>
      <c r="C32" s="37"/>
      <c r="D32" s="37"/>
      <c r="E32" s="31" t="s">
        <v>908</v>
      </c>
      <c r="F32" s="37"/>
      <c r="G32" s="37"/>
      <c r="H32" s="37"/>
      <c r="I32" s="37"/>
      <c r="J32" s="38"/>
    </row>
    <row r="33">
      <c r="A33" s="29" t="s">
        <v>29</v>
      </c>
      <c r="B33" s="29">
        <v>7</v>
      </c>
      <c r="C33" s="30" t="s">
        <v>919</v>
      </c>
      <c r="D33" s="29" t="s">
        <v>31</v>
      </c>
      <c r="E33" s="31" t="s">
        <v>920</v>
      </c>
      <c r="F33" s="32" t="s">
        <v>168</v>
      </c>
      <c r="G33" s="33">
        <v>1</v>
      </c>
      <c r="H33" s="34">
        <v>0</v>
      </c>
      <c r="I33" s="34">
        <f>ROUND(G33*H33,P4)</f>
        <v>0</v>
      </c>
      <c r="J33" s="29"/>
      <c r="O33" s="35">
        <f>I33*0.21</f>
        <v>0</v>
      </c>
      <c r="P33">
        <v>3</v>
      </c>
    </row>
    <row r="34" ht="45">
      <c r="A34" s="29" t="s">
        <v>34</v>
      </c>
      <c r="B34" s="36"/>
      <c r="C34" s="37"/>
      <c r="D34" s="37"/>
      <c r="E34" s="31" t="s">
        <v>921</v>
      </c>
      <c r="F34" s="37"/>
      <c r="G34" s="37"/>
      <c r="H34" s="37"/>
      <c r="I34" s="37"/>
      <c r="J34" s="38"/>
    </row>
    <row r="35">
      <c r="A35" s="29" t="s">
        <v>89</v>
      </c>
      <c r="B35" s="36"/>
      <c r="C35" s="37"/>
      <c r="D35" s="37"/>
      <c r="E35" s="43" t="s">
        <v>994</v>
      </c>
      <c r="F35" s="37"/>
      <c r="G35" s="37"/>
      <c r="H35" s="37"/>
      <c r="I35" s="37"/>
      <c r="J35" s="38"/>
    </row>
    <row r="36" ht="90">
      <c r="A36" s="29" t="s">
        <v>36</v>
      </c>
      <c r="B36" s="36"/>
      <c r="C36" s="37"/>
      <c r="D36" s="37"/>
      <c r="E36" s="31" t="s">
        <v>923</v>
      </c>
      <c r="F36" s="37"/>
      <c r="G36" s="37"/>
      <c r="H36" s="37"/>
      <c r="I36" s="37"/>
      <c r="J36" s="38"/>
    </row>
    <row r="37">
      <c r="A37" s="29" t="s">
        <v>29</v>
      </c>
      <c r="B37" s="29">
        <v>8</v>
      </c>
      <c r="C37" s="30" t="s">
        <v>924</v>
      </c>
      <c r="D37" s="29" t="s">
        <v>31</v>
      </c>
      <c r="E37" s="31" t="s">
        <v>925</v>
      </c>
      <c r="F37" s="32" t="s">
        <v>168</v>
      </c>
      <c r="G37" s="33">
        <v>1</v>
      </c>
      <c r="H37" s="34">
        <v>0</v>
      </c>
      <c r="I37" s="34">
        <f>ROUND(G37*H37,P4)</f>
        <v>0</v>
      </c>
      <c r="J37" s="29"/>
      <c r="O37" s="35">
        <f>I37*0.21</f>
        <v>0</v>
      </c>
      <c r="P37">
        <v>3</v>
      </c>
    </row>
    <row r="38" ht="30">
      <c r="A38" s="29" t="s">
        <v>34</v>
      </c>
      <c r="B38" s="36"/>
      <c r="C38" s="37"/>
      <c r="D38" s="37"/>
      <c r="E38" s="31" t="s">
        <v>926</v>
      </c>
      <c r="F38" s="37"/>
      <c r="G38" s="37"/>
      <c r="H38" s="37"/>
      <c r="I38" s="37"/>
      <c r="J38" s="38"/>
    </row>
    <row r="39">
      <c r="A39" s="29" t="s">
        <v>89</v>
      </c>
      <c r="B39" s="36"/>
      <c r="C39" s="37"/>
      <c r="D39" s="37"/>
      <c r="E39" s="43" t="s">
        <v>994</v>
      </c>
      <c r="F39" s="37"/>
      <c r="G39" s="37"/>
      <c r="H39" s="37"/>
      <c r="I39" s="37"/>
      <c r="J39" s="38"/>
    </row>
    <row r="40" ht="30">
      <c r="A40" s="29" t="s">
        <v>36</v>
      </c>
      <c r="B40" s="36"/>
      <c r="C40" s="37"/>
      <c r="D40" s="37"/>
      <c r="E40" s="31" t="s">
        <v>927</v>
      </c>
      <c r="F40" s="37"/>
      <c r="G40" s="37"/>
      <c r="H40" s="37"/>
      <c r="I40" s="37"/>
      <c r="J40" s="38"/>
    </row>
    <row r="41">
      <c r="A41" s="29" t="s">
        <v>29</v>
      </c>
      <c r="B41" s="29">
        <v>9</v>
      </c>
      <c r="C41" s="30" t="s">
        <v>928</v>
      </c>
      <c r="D41" s="29" t="s">
        <v>31</v>
      </c>
      <c r="E41" s="31" t="s">
        <v>929</v>
      </c>
      <c r="F41" s="32" t="s">
        <v>905</v>
      </c>
      <c r="G41" s="33">
        <v>120</v>
      </c>
      <c r="H41" s="34">
        <v>0</v>
      </c>
      <c r="I41" s="34">
        <f>ROUND(G41*H41,P4)</f>
        <v>0</v>
      </c>
      <c r="J41" s="29"/>
      <c r="O41" s="35">
        <f>I41*0.21</f>
        <v>0</v>
      </c>
      <c r="P41">
        <v>3</v>
      </c>
    </row>
    <row r="42" ht="45">
      <c r="A42" s="29" t="s">
        <v>34</v>
      </c>
      <c r="B42" s="36"/>
      <c r="C42" s="37"/>
      <c r="D42" s="37"/>
      <c r="E42" s="31" t="s">
        <v>930</v>
      </c>
      <c r="F42" s="37"/>
      <c r="G42" s="37"/>
      <c r="H42" s="37"/>
      <c r="I42" s="37"/>
      <c r="J42" s="38"/>
    </row>
    <row r="43">
      <c r="A43" s="29" t="s">
        <v>89</v>
      </c>
      <c r="B43" s="36"/>
      <c r="C43" s="37"/>
      <c r="D43" s="37"/>
      <c r="E43" s="43" t="s">
        <v>995</v>
      </c>
      <c r="F43" s="37"/>
      <c r="G43" s="37"/>
      <c r="H43" s="37"/>
      <c r="I43" s="37"/>
      <c r="J43" s="38"/>
    </row>
    <row r="44" ht="30">
      <c r="A44" s="29" t="s">
        <v>36</v>
      </c>
      <c r="B44" s="36"/>
      <c r="C44" s="37"/>
      <c r="D44" s="37"/>
      <c r="E44" s="31" t="s">
        <v>932</v>
      </c>
      <c r="F44" s="37"/>
      <c r="G44" s="37"/>
      <c r="H44" s="37"/>
      <c r="I44" s="37"/>
      <c r="J44" s="38"/>
    </row>
    <row r="45">
      <c r="A45" s="29" t="s">
        <v>29</v>
      </c>
      <c r="B45" s="29">
        <v>10</v>
      </c>
      <c r="C45" s="30" t="s">
        <v>933</v>
      </c>
      <c r="D45" s="29" t="s">
        <v>31</v>
      </c>
      <c r="E45" s="31" t="s">
        <v>934</v>
      </c>
      <c r="F45" s="32" t="s">
        <v>168</v>
      </c>
      <c r="G45" s="33">
        <v>7</v>
      </c>
      <c r="H45" s="34">
        <v>0</v>
      </c>
      <c r="I45" s="34">
        <f>ROUND(G45*H45,P4)</f>
        <v>0</v>
      </c>
      <c r="J45" s="29"/>
      <c r="O45" s="35">
        <f>I45*0.21</f>
        <v>0</v>
      </c>
      <c r="P45">
        <v>3</v>
      </c>
    </row>
    <row r="46" ht="45">
      <c r="A46" s="29" t="s">
        <v>34</v>
      </c>
      <c r="B46" s="36"/>
      <c r="C46" s="37"/>
      <c r="D46" s="37"/>
      <c r="E46" s="31" t="s">
        <v>921</v>
      </c>
      <c r="F46" s="37"/>
      <c r="G46" s="37"/>
      <c r="H46" s="37"/>
      <c r="I46" s="37"/>
      <c r="J46" s="38"/>
    </row>
    <row r="47">
      <c r="A47" s="29" t="s">
        <v>89</v>
      </c>
      <c r="B47" s="36"/>
      <c r="C47" s="37"/>
      <c r="D47" s="37"/>
      <c r="E47" s="43" t="s">
        <v>996</v>
      </c>
      <c r="F47" s="37"/>
      <c r="G47" s="37"/>
      <c r="H47" s="37"/>
      <c r="I47" s="37"/>
      <c r="J47" s="38"/>
    </row>
    <row r="48" ht="90">
      <c r="A48" s="29" t="s">
        <v>36</v>
      </c>
      <c r="B48" s="36"/>
      <c r="C48" s="37"/>
      <c r="D48" s="37"/>
      <c r="E48" s="31" t="s">
        <v>923</v>
      </c>
      <c r="F48" s="37"/>
      <c r="G48" s="37"/>
      <c r="H48" s="37"/>
      <c r="I48" s="37"/>
      <c r="J48" s="38"/>
    </row>
    <row r="49">
      <c r="A49" s="29" t="s">
        <v>29</v>
      </c>
      <c r="B49" s="29">
        <v>11</v>
      </c>
      <c r="C49" s="30" t="s">
        <v>936</v>
      </c>
      <c r="D49" s="29" t="s">
        <v>31</v>
      </c>
      <c r="E49" s="31" t="s">
        <v>937</v>
      </c>
      <c r="F49" s="32" t="s">
        <v>168</v>
      </c>
      <c r="G49" s="33">
        <v>7</v>
      </c>
      <c r="H49" s="34">
        <v>0</v>
      </c>
      <c r="I49" s="34">
        <f>ROUND(G49*H49,P4)</f>
        <v>0</v>
      </c>
      <c r="J49" s="29"/>
      <c r="O49" s="35">
        <f>I49*0.21</f>
        <v>0</v>
      </c>
      <c r="P49">
        <v>3</v>
      </c>
    </row>
    <row r="50" ht="30">
      <c r="A50" s="29" t="s">
        <v>34</v>
      </c>
      <c r="B50" s="36"/>
      <c r="C50" s="37"/>
      <c r="D50" s="37"/>
      <c r="E50" s="31" t="s">
        <v>926</v>
      </c>
      <c r="F50" s="37"/>
      <c r="G50" s="37"/>
      <c r="H50" s="37"/>
      <c r="I50" s="37"/>
      <c r="J50" s="38"/>
    </row>
    <row r="51">
      <c r="A51" s="29" t="s">
        <v>89</v>
      </c>
      <c r="B51" s="36"/>
      <c r="C51" s="37"/>
      <c r="D51" s="37"/>
      <c r="E51" s="43" t="s">
        <v>996</v>
      </c>
      <c r="F51" s="37"/>
      <c r="G51" s="37"/>
      <c r="H51" s="37"/>
      <c r="I51" s="37"/>
      <c r="J51" s="38"/>
    </row>
    <row r="52" ht="30">
      <c r="A52" s="29" t="s">
        <v>36</v>
      </c>
      <c r="B52" s="36"/>
      <c r="C52" s="37"/>
      <c r="D52" s="37"/>
      <c r="E52" s="31" t="s">
        <v>927</v>
      </c>
      <c r="F52" s="37"/>
      <c r="G52" s="37"/>
      <c r="H52" s="37"/>
      <c r="I52" s="37"/>
      <c r="J52" s="38"/>
    </row>
    <row r="53">
      <c r="A53" s="29" t="s">
        <v>29</v>
      </c>
      <c r="B53" s="29">
        <v>12</v>
      </c>
      <c r="C53" s="30" t="s">
        <v>938</v>
      </c>
      <c r="D53" s="29" t="s">
        <v>31</v>
      </c>
      <c r="E53" s="31" t="s">
        <v>939</v>
      </c>
      <c r="F53" s="32" t="s">
        <v>905</v>
      </c>
      <c r="G53" s="33">
        <v>840</v>
      </c>
      <c r="H53" s="34">
        <v>0</v>
      </c>
      <c r="I53" s="34">
        <f>ROUND(G53*H53,P4)</f>
        <v>0</v>
      </c>
      <c r="J53" s="29"/>
      <c r="O53" s="35">
        <f>I53*0.21</f>
        <v>0</v>
      </c>
      <c r="P53">
        <v>3</v>
      </c>
    </row>
    <row r="54" ht="45">
      <c r="A54" s="29" t="s">
        <v>34</v>
      </c>
      <c r="B54" s="36"/>
      <c r="C54" s="37"/>
      <c r="D54" s="37"/>
      <c r="E54" s="31" t="s">
        <v>940</v>
      </c>
      <c r="F54" s="37"/>
      <c r="G54" s="37"/>
      <c r="H54" s="37"/>
      <c r="I54" s="37"/>
      <c r="J54" s="38"/>
    </row>
    <row r="55">
      <c r="A55" s="29" t="s">
        <v>89</v>
      </c>
      <c r="B55" s="36"/>
      <c r="C55" s="37"/>
      <c r="D55" s="37"/>
      <c r="E55" s="43" t="s">
        <v>997</v>
      </c>
      <c r="F55" s="37"/>
      <c r="G55" s="37"/>
      <c r="H55" s="37"/>
      <c r="I55" s="37"/>
      <c r="J55" s="38"/>
    </row>
    <row r="56" ht="30">
      <c r="A56" s="29" t="s">
        <v>36</v>
      </c>
      <c r="B56" s="36"/>
      <c r="C56" s="37"/>
      <c r="D56" s="37"/>
      <c r="E56" s="31" t="s">
        <v>932</v>
      </c>
      <c r="F56" s="37"/>
      <c r="G56" s="37"/>
      <c r="H56" s="37"/>
      <c r="I56" s="37"/>
      <c r="J56" s="38"/>
    </row>
    <row r="57">
      <c r="A57" s="29" t="s">
        <v>29</v>
      </c>
      <c r="B57" s="29">
        <v>13</v>
      </c>
      <c r="C57" s="30" t="s">
        <v>942</v>
      </c>
      <c r="D57" s="29" t="s">
        <v>31</v>
      </c>
      <c r="E57" s="31" t="s">
        <v>943</v>
      </c>
      <c r="F57" s="32" t="s">
        <v>168</v>
      </c>
      <c r="G57" s="33">
        <v>2</v>
      </c>
      <c r="H57" s="34">
        <v>0</v>
      </c>
      <c r="I57" s="34">
        <f>ROUND(G57*H57,P4)</f>
        <v>0</v>
      </c>
      <c r="J57" s="29"/>
      <c r="O57" s="35">
        <f>I57*0.21</f>
        <v>0</v>
      </c>
      <c r="P57">
        <v>3</v>
      </c>
    </row>
    <row r="58" ht="45">
      <c r="A58" s="29" t="s">
        <v>34</v>
      </c>
      <c r="B58" s="36"/>
      <c r="C58" s="37"/>
      <c r="D58" s="37"/>
      <c r="E58" s="31" t="s">
        <v>921</v>
      </c>
      <c r="F58" s="37"/>
      <c r="G58" s="37"/>
      <c r="H58" s="37"/>
      <c r="I58" s="37"/>
      <c r="J58" s="38"/>
    </row>
    <row r="59">
      <c r="A59" s="29" t="s">
        <v>89</v>
      </c>
      <c r="B59" s="36"/>
      <c r="C59" s="37"/>
      <c r="D59" s="37"/>
      <c r="E59" s="43" t="s">
        <v>998</v>
      </c>
      <c r="F59" s="37"/>
      <c r="G59" s="37"/>
      <c r="H59" s="37"/>
      <c r="I59" s="37"/>
      <c r="J59" s="38"/>
    </row>
    <row r="60" ht="90">
      <c r="A60" s="29" t="s">
        <v>36</v>
      </c>
      <c r="B60" s="36"/>
      <c r="C60" s="37"/>
      <c r="D60" s="37"/>
      <c r="E60" s="31" t="s">
        <v>923</v>
      </c>
      <c r="F60" s="37"/>
      <c r="G60" s="37"/>
      <c r="H60" s="37"/>
      <c r="I60" s="37"/>
      <c r="J60" s="38"/>
    </row>
    <row r="61">
      <c r="A61" s="29" t="s">
        <v>29</v>
      </c>
      <c r="B61" s="29">
        <v>14</v>
      </c>
      <c r="C61" s="30" t="s">
        <v>945</v>
      </c>
      <c r="D61" s="29" t="s">
        <v>31</v>
      </c>
      <c r="E61" s="31" t="s">
        <v>946</v>
      </c>
      <c r="F61" s="32" t="s">
        <v>168</v>
      </c>
      <c r="G61" s="33">
        <v>2</v>
      </c>
      <c r="H61" s="34">
        <v>0</v>
      </c>
      <c r="I61" s="34">
        <f>ROUND(G61*H61,P4)</f>
        <v>0</v>
      </c>
      <c r="J61" s="29"/>
      <c r="O61" s="35">
        <f>I61*0.21</f>
        <v>0</v>
      </c>
      <c r="P61">
        <v>3</v>
      </c>
    </row>
    <row r="62" ht="30">
      <c r="A62" s="29" t="s">
        <v>34</v>
      </c>
      <c r="B62" s="36"/>
      <c r="C62" s="37"/>
      <c r="D62" s="37"/>
      <c r="E62" s="31" t="s">
        <v>926</v>
      </c>
      <c r="F62" s="37"/>
      <c r="G62" s="37"/>
      <c r="H62" s="37"/>
      <c r="I62" s="37"/>
      <c r="J62" s="38"/>
    </row>
    <row r="63">
      <c r="A63" s="29" t="s">
        <v>89</v>
      </c>
      <c r="B63" s="36"/>
      <c r="C63" s="37"/>
      <c r="D63" s="37"/>
      <c r="E63" s="43" t="s">
        <v>998</v>
      </c>
      <c r="F63" s="37"/>
      <c r="G63" s="37"/>
      <c r="H63" s="37"/>
      <c r="I63" s="37"/>
      <c r="J63" s="38"/>
    </row>
    <row r="64" ht="30">
      <c r="A64" s="29" t="s">
        <v>36</v>
      </c>
      <c r="B64" s="36"/>
      <c r="C64" s="37"/>
      <c r="D64" s="37"/>
      <c r="E64" s="31" t="s">
        <v>927</v>
      </c>
      <c r="F64" s="37"/>
      <c r="G64" s="37"/>
      <c r="H64" s="37"/>
      <c r="I64" s="37"/>
      <c r="J64" s="38"/>
    </row>
    <row r="65">
      <c r="A65" s="29" t="s">
        <v>29</v>
      </c>
      <c r="B65" s="29">
        <v>15</v>
      </c>
      <c r="C65" s="30" t="s">
        <v>947</v>
      </c>
      <c r="D65" s="29" t="s">
        <v>31</v>
      </c>
      <c r="E65" s="31" t="s">
        <v>948</v>
      </c>
      <c r="F65" s="32" t="s">
        <v>905</v>
      </c>
      <c r="G65" s="33">
        <v>240</v>
      </c>
      <c r="H65" s="34">
        <v>0</v>
      </c>
      <c r="I65" s="34">
        <f>ROUND(G65*H65,P4)</f>
        <v>0</v>
      </c>
      <c r="J65" s="29"/>
      <c r="O65" s="35">
        <f>I65*0.21</f>
        <v>0</v>
      </c>
      <c r="P65">
        <v>3</v>
      </c>
    </row>
    <row r="66" ht="45">
      <c r="A66" s="29" t="s">
        <v>34</v>
      </c>
      <c r="B66" s="36"/>
      <c r="C66" s="37"/>
      <c r="D66" s="37"/>
      <c r="E66" s="31" t="s">
        <v>949</v>
      </c>
      <c r="F66" s="37"/>
      <c r="G66" s="37"/>
      <c r="H66" s="37"/>
      <c r="I66" s="37"/>
      <c r="J66" s="38"/>
    </row>
    <row r="67">
      <c r="A67" s="29" t="s">
        <v>89</v>
      </c>
      <c r="B67" s="36"/>
      <c r="C67" s="37"/>
      <c r="D67" s="37"/>
      <c r="E67" s="43" t="s">
        <v>999</v>
      </c>
      <c r="F67" s="37"/>
      <c r="G67" s="37"/>
      <c r="H67" s="37"/>
      <c r="I67" s="37"/>
      <c r="J67" s="38"/>
    </row>
    <row r="68" ht="30">
      <c r="A68" s="29" t="s">
        <v>36</v>
      </c>
      <c r="B68" s="36"/>
      <c r="C68" s="37"/>
      <c r="D68" s="37"/>
      <c r="E68" s="31" t="s">
        <v>932</v>
      </c>
      <c r="F68" s="37"/>
      <c r="G68" s="37"/>
      <c r="H68" s="37"/>
      <c r="I68" s="37"/>
      <c r="J68" s="38"/>
    </row>
    <row r="69">
      <c r="A69" s="29" t="s">
        <v>29</v>
      </c>
      <c r="B69" s="29">
        <v>16</v>
      </c>
      <c r="C69" s="30" t="s">
        <v>951</v>
      </c>
      <c r="D69" s="29" t="s">
        <v>31</v>
      </c>
      <c r="E69" s="31" t="s">
        <v>952</v>
      </c>
      <c r="F69" s="32" t="s">
        <v>168</v>
      </c>
      <c r="G69" s="33">
        <v>2</v>
      </c>
      <c r="H69" s="34">
        <v>0</v>
      </c>
      <c r="I69" s="34">
        <f>ROUND(G69*H69,P4)</f>
        <v>0</v>
      </c>
      <c r="J69" s="29"/>
      <c r="O69" s="35">
        <f>I69*0.21</f>
        <v>0</v>
      </c>
      <c r="P69">
        <v>3</v>
      </c>
    </row>
    <row r="70" ht="45">
      <c r="A70" s="29" t="s">
        <v>34</v>
      </c>
      <c r="B70" s="36"/>
      <c r="C70" s="37"/>
      <c r="D70" s="37"/>
      <c r="E70" s="31" t="s">
        <v>921</v>
      </c>
      <c r="F70" s="37"/>
      <c r="G70" s="37"/>
      <c r="H70" s="37"/>
      <c r="I70" s="37"/>
      <c r="J70" s="38"/>
    </row>
    <row r="71">
      <c r="A71" s="29" t="s">
        <v>89</v>
      </c>
      <c r="B71" s="36"/>
      <c r="C71" s="37"/>
      <c r="D71" s="37"/>
      <c r="E71" s="43" t="s">
        <v>998</v>
      </c>
      <c r="F71" s="37"/>
      <c r="G71" s="37"/>
      <c r="H71" s="37"/>
      <c r="I71" s="37"/>
      <c r="J71" s="38"/>
    </row>
    <row r="72" ht="90">
      <c r="A72" s="29" t="s">
        <v>36</v>
      </c>
      <c r="B72" s="36"/>
      <c r="C72" s="37"/>
      <c r="D72" s="37"/>
      <c r="E72" s="31" t="s">
        <v>923</v>
      </c>
      <c r="F72" s="37"/>
      <c r="G72" s="37"/>
      <c r="H72" s="37"/>
      <c r="I72" s="37"/>
      <c r="J72" s="38"/>
    </row>
    <row r="73">
      <c r="A73" s="29" t="s">
        <v>29</v>
      </c>
      <c r="B73" s="29">
        <v>17</v>
      </c>
      <c r="C73" s="30" t="s">
        <v>953</v>
      </c>
      <c r="D73" s="29" t="s">
        <v>31</v>
      </c>
      <c r="E73" s="31" t="s">
        <v>954</v>
      </c>
      <c r="F73" s="32" t="s">
        <v>168</v>
      </c>
      <c r="G73" s="33">
        <v>2</v>
      </c>
      <c r="H73" s="34">
        <v>0</v>
      </c>
      <c r="I73" s="34">
        <f>ROUND(G73*H73,P4)</f>
        <v>0</v>
      </c>
      <c r="J73" s="29"/>
      <c r="O73" s="35">
        <f>I73*0.21</f>
        <v>0</v>
      </c>
      <c r="P73">
        <v>3</v>
      </c>
    </row>
    <row r="74" ht="30">
      <c r="A74" s="29" t="s">
        <v>34</v>
      </c>
      <c r="B74" s="36"/>
      <c r="C74" s="37"/>
      <c r="D74" s="37"/>
      <c r="E74" s="31" t="s">
        <v>926</v>
      </c>
      <c r="F74" s="37"/>
      <c r="G74" s="37"/>
      <c r="H74" s="37"/>
      <c r="I74" s="37"/>
      <c r="J74" s="38"/>
    </row>
    <row r="75">
      <c r="A75" s="29" t="s">
        <v>89</v>
      </c>
      <c r="B75" s="36"/>
      <c r="C75" s="37"/>
      <c r="D75" s="37"/>
      <c r="E75" s="43" t="s">
        <v>998</v>
      </c>
      <c r="F75" s="37"/>
      <c r="G75" s="37"/>
      <c r="H75" s="37"/>
      <c r="I75" s="37"/>
      <c r="J75" s="38"/>
    </row>
    <row r="76" ht="30">
      <c r="A76" s="29" t="s">
        <v>36</v>
      </c>
      <c r="B76" s="36"/>
      <c r="C76" s="37"/>
      <c r="D76" s="37"/>
      <c r="E76" s="31" t="s">
        <v>927</v>
      </c>
      <c r="F76" s="37"/>
      <c r="G76" s="37"/>
      <c r="H76" s="37"/>
      <c r="I76" s="37"/>
      <c r="J76" s="38"/>
    </row>
    <row r="77">
      <c r="A77" s="29" t="s">
        <v>29</v>
      </c>
      <c r="B77" s="29">
        <v>18</v>
      </c>
      <c r="C77" s="30" t="s">
        <v>955</v>
      </c>
      <c r="D77" s="29" t="s">
        <v>31</v>
      </c>
      <c r="E77" s="31" t="s">
        <v>956</v>
      </c>
      <c r="F77" s="32" t="s">
        <v>905</v>
      </c>
      <c r="G77" s="33">
        <v>240</v>
      </c>
      <c r="H77" s="34">
        <v>0</v>
      </c>
      <c r="I77" s="34">
        <f>ROUND(G77*H77,P4)</f>
        <v>0</v>
      </c>
      <c r="J77" s="29"/>
      <c r="O77" s="35">
        <f>I77*0.21</f>
        <v>0</v>
      </c>
      <c r="P77">
        <v>3</v>
      </c>
    </row>
    <row r="78" ht="45">
      <c r="A78" s="29" t="s">
        <v>34</v>
      </c>
      <c r="B78" s="36"/>
      <c r="C78" s="37"/>
      <c r="D78" s="37"/>
      <c r="E78" s="31" t="s">
        <v>957</v>
      </c>
      <c r="F78" s="37"/>
      <c r="G78" s="37"/>
      <c r="H78" s="37"/>
      <c r="I78" s="37"/>
      <c r="J78" s="38"/>
    </row>
    <row r="79">
      <c r="A79" s="29" t="s">
        <v>89</v>
      </c>
      <c r="B79" s="36"/>
      <c r="C79" s="37"/>
      <c r="D79" s="37"/>
      <c r="E79" s="43" t="s">
        <v>999</v>
      </c>
      <c r="F79" s="37"/>
      <c r="G79" s="37"/>
      <c r="H79" s="37"/>
      <c r="I79" s="37"/>
      <c r="J79" s="38"/>
    </row>
    <row r="80" ht="30">
      <c r="A80" s="29" t="s">
        <v>36</v>
      </c>
      <c r="B80" s="36"/>
      <c r="C80" s="37"/>
      <c r="D80" s="37"/>
      <c r="E80" s="31" t="s">
        <v>932</v>
      </c>
      <c r="F80" s="37"/>
      <c r="G80" s="37"/>
      <c r="H80" s="37"/>
      <c r="I80" s="37"/>
      <c r="J80" s="38"/>
    </row>
    <row r="81">
      <c r="A81" s="29" t="s">
        <v>29</v>
      </c>
      <c r="B81" s="29">
        <v>19</v>
      </c>
      <c r="C81" s="30" t="s">
        <v>964</v>
      </c>
      <c r="D81" s="29" t="s">
        <v>31</v>
      </c>
      <c r="E81" s="31" t="s">
        <v>965</v>
      </c>
      <c r="F81" s="32" t="s">
        <v>168</v>
      </c>
      <c r="G81" s="33">
        <v>7</v>
      </c>
      <c r="H81" s="34">
        <v>0</v>
      </c>
      <c r="I81" s="34">
        <f>ROUND(G81*H81,P4)</f>
        <v>0</v>
      </c>
      <c r="J81" s="29"/>
      <c r="O81" s="35">
        <f>I81*0.21</f>
        <v>0</v>
      </c>
      <c r="P81">
        <v>3</v>
      </c>
    </row>
    <row r="82" ht="60">
      <c r="A82" s="29" t="s">
        <v>34</v>
      </c>
      <c r="B82" s="36"/>
      <c r="C82" s="37"/>
      <c r="D82" s="37"/>
      <c r="E82" s="31" t="s">
        <v>897</v>
      </c>
      <c r="F82" s="37"/>
      <c r="G82" s="37"/>
      <c r="H82" s="37"/>
      <c r="I82" s="37"/>
      <c r="J82" s="38"/>
    </row>
    <row r="83">
      <c r="A83" s="29" t="s">
        <v>89</v>
      </c>
      <c r="B83" s="36"/>
      <c r="C83" s="37"/>
      <c r="D83" s="37"/>
      <c r="E83" s="43" t="s">
        <v>996</v>
      </c>
      <c r="F83" s="37"/>
      <c r="G83" s="37"/>
      <c r="H83" s="37"/>
      <c r="I83" s="37"/>
      <c r="J83" s="38"/>
    </row>
    <row r="84" ht="75">
      <c r="A84" s="29" t="s">
        <v>36</v>
      </c>
      <c r="B84" s="36"/>
      <c r="C84" s="37"/>
      <c r="D84" s="37"/>
      <c r="E84" s="31" t="s">
        <v>966</v>
      </c>
      <c r="F84" s="37"/>
      <c r="G84" s="37"/>
      <c r="H84" s="37"/>
      <c r="I84" s="37"/>
      <c r="J84" s="38"/>
    </row>
    <row r="85">
      <c r="A85" s="29" t="s">
        <v>29</v>
      </c>
      <c r="B85" s="29">
        <v>20</v>
      </c>
      <c r="C85" s="30" t="s">
        <v>967</v>
      </c>
      <c r="D85" s="29" t="s">
        <v>31</v>
      </c>
      <c r="E85" s="31" t="s">
        <v>968</v>
      </c>
      <c r="F85" s="32" t="s">
        <v>168</v>
      </c>
      <c r="G85" s="33">
        <v>7</v>
      </c>
      <c r="H85" s="34">
        <v>0</v>
      </c>
      <c r="I85" s="34">
        <f>ROUND(G85*H85,P4)</f>
        <v>0</v>
      </c>
      <c r="J85" s="29"/>
      <c r="O85" s="35">
        <f>I85*0.21</f>
        <v>0</v>
      </c>
      <c r="P85">
        <v>3</v>
      </c>
    </row>
    <row r="86" ht="30">
      <c r="A86" s="29" t="s">
        <v>34</v>
      </c>
      <c r="B86" s="36"/>
      <c r="C86" s="37"/>
      <c r="D86" s="37"/>
      <c r="E86" s="31" t="s">
        <v>926</v>
      </c>
      <c r="F86" s="37"/>
      <c r="G86" s="37"/>
      <c r="H86" s="37"/>
      <c r="I86" s="37"/>
      <c r="J86" s="38"/>
    </row>
    <row r="87">
      <c r="A87" s="29" t="s">
        <v>89</v>
      </c>
      <c r="B87" s="36"/>
      <c r="C87" s="37"/>
      <c r="D87" s="37"/>
      <c r="E87" s="43" t="s">
        <v>996</v>
      </c>
      <c r="F87" s="37"/>
      <c r="G87" s="37"/>
      <c r="H87" s="37"/>
      <c r="I87" s="37"/>
      <c r="J87" s="38"/>
    </row>
    <row r="88" ht="30">
      <c r="A88" s="29" t="s">
        <v>36</v>
      </c>
      <c r="B88" s="36"/>
      <c r="C88" s="37"/>
      <c r="D88" s="37"/>
      <c r="E88" s="31" t="s">
        <v>927</v>
      </c>
      <c r="F88" s="37"/>
      <c r="G88" s="37"/>
      <c r="H88" s="37"/>
      <c r="I88" s="37"/>
      <c r="J88" s="38"/>
    </row>
    <row r="89">
      <c r="A89" s="29" t="s">
        <v>29</v>
      </c>
      <c r="B89" s="29">
        <v>21</v>
      </c>
      <c r="C89" s="30" t="s">
        <v>969</v>
      </c>
      <c r="D89" s="29" t="s">
        <v>31</v>
      </c>
      <c r="E89" s="31" t="s">
        <v>970</v>
      </c>
      <c r="F89" s="32" t="s">
        <v>905</v>
      </c>
      <c r="G89" s="33">
        <v>840</v>
      </c>
      <c r="H89" s="34">
        <v>0</v>
      </c>
      <c r="I89" s="34">
        <f>ROUND(G89*H89,P4)</f>
        <v>0</v>
      </c>
      <c r="J89" s="29"/>
      <c r="O89" s="35">
        <f>I89*0.21</f>
        <v>0</v>
      </c>
      <c r="P89">
        <v>3</v>
      </c>
    </row>
    <row r="90" ht="60">
      <c r="A90" s="29" t="s">
        <v>34</v>
      </c>
      <c r="B90" s="36"/>
      <c r="C90" s="37"/>
      <c r="D90" s="37"/>
      <c r="E90" s="31" t="s">
        <v>971</v>
      </c>
      <c r="F90" s="37"/>
      <c r="G90" s="37"/>
      <c r="H90" s="37"/>
      <c r="I90" s="37"/>
      <c r="J90" s="38"/>
    </row>
    <row r="91">
      <c r="A91" s="29" t="s">
        <v>89</v>
      </c>
      <c r="B91" s="36"/>
      <c r="C91" s="37"/>
      <c r="D91" s="37"/>
      <c r="E91" s="43" t="s">
        <v>997</v>
      </c>
      <c r="F91" s="37"/>
      <c r="G91" s="37"/>
      <c r="H91" s="37"/>
      <c r="I91" s="37"/>
      <c r="J91" s="38"/>
    </row>
    <row r="92" ht="30">
      <c r="A92" s="29" t="s">
        <v>36</v>
      </c>
      <c r="B92" s="36"/>
      <c r="C92" s="37"/>
      <c r="D92" s="37"/>
      <c r="E92" s="31" t="s">
        <v>932</v>
      </c>
      <c r="F92" s="37"/>
      <c r="G92" s="37"/>
      <c r="H92" s="37"/>
      <c r="I92" s="37"/>
      <c r="J92" s="38"/>
    </row>
    <row r="93">
      <c r="A93" s="29" t="s">
        <v>29</v>
      </c>
      <c r="B93" s="29">
        <v>22</v>
      </c>
      <c r="C93" s="30" t="s">
        <v>972</v>
      </c>
      <c r="D93" s="29" t="s">
        <v>31</v>
      </c>
      <c r="E93" s="31" t="s">
        <v>973</v>
      </c>
      <c r="F93" s="32" t="s">
        <v>168</v>
      </c>
      <c r="G93" s="33">
        <v>160</v>
      </c>
      <c r="H93" s="34">
        <v>0</v>
      </c>
      <c r="I93" s="34">
        <f>ROUND(G93*H93,P4)</f>
        <v>0</v>
      </c>
      <c r="J93" s="29"/>
      <c r="O93" s="35">
        <f>I93*0.21</f>
        <v>0</v>
      </c>
      <c r="P93">
        <v>3</v>
      </c>
    </row>
    <row r="94" ht="60">
      <c r="A94" s="29" t="s">
        <v>34</v>
      </c>
      <c r="B94" s="36"/>
      <c r="C94" s="37"/>
      <c r="D94" s="37"/>
      <c r="E94" s="31" t="s">
        <v>974</v>
      </c>
      <c r="F94" s="37"/>
      <c r="G94" s="37"/>
      <c r="H94" s="37"/>
      <c r="I94" s="37"/>
      <c r="J94" s="38"/>
    </row>
    <row r="95">
      <c r="A95" s="29" t="s">
        <v>89</v>
      </c>
      <c r="B95" s="36"/>
      <c r="C95" s="37"/>
      <c r="D95" s="37"/>
      <c r="E95" s="43" t="s">
        <v>1000</v>
      </c>
      <c r="F95" s="37"/>
      <c r="G95" s="37"/>
      <c r="H95" s="37"/>
      <c r="I95" s="37"/>
      <c r="J95" s="38"/>
    </row>
    <row r="96" ht="75">
      <c r="A96" s="29" t="s">
        <v>36</v>
      </c>
      <c r="B96" s="36"/>
      <c r="C96" s="37"/>
      <c r="D96" s="37"/>
      <c r="E96" s="31" t="s">
        <v>966</v>
      </c>
      <c r="F96" s="37"/>
      <c r="G96" s="37"/>
      <c r="H96" s="37"/>
      <c r="I96" s="37"/>
      <c r="J96" s="38"/>
    </row>
    <row r="97">
      <c r="A97" s="29" t="s">
        <v>29</v>
      </c>
      <c r="B97" s="29">
        <v>23</v>
      </c>
      <c r="C97" s="30" t="s">
        <v>976</v>
      </c>
      <c r="D97" s="29" t="s">
        <v>31</v>
      </c>
      <c r="E97" s="31" t="s">
        <v>977</v>
      </c>
      <c r="F97" s="32" t="s">
        <v>168</v>
      </c>
      <c r="G97" s="33">
        <v>160</v>
      </c>
      <c r="H97" s="34">
        <v>0</v>
      </c>
      <c r="I97" s="34">
        <f>ROUND(G97*H97,P4)</f>
        <v>0</v>
      </c>
      <c r="J97" s="29"/>
      <c r="O97" s="35">
        <f>I97*0.21</f>
        <v>0</v>
      </c>
      <c r="P97">
        <v>3</v>
      </c>
    </row>
    <row r="98" ht="45">
      <c r="A98" s="29" t="s">
        <v>34</v>
      </c>
      <c r="B98" s="36"/>
      <c r="C98" s="37"/>
      <c r="D98" s="37"/>
      <c r="E98" s="31" t="s">
        <v>978</v>
      </c>
      <c r="F98" s="37"/>
      <c r="G98" s="37"/>
      <c r="H98" s="37"/>
      <c r="I98" s="37"/>
      <c r="J98" s="38"/>
    </row>
    <row r="99">
      <c r="A99" s="29" t="s">
        <v>89</v>
      </c>
      <c r="B99" s="36"/>
      <c r="C99" s="37"/>
      <c r="D99" s="37"/>
      <c r="E99" s="43" t="s">
        <v>1000</v>
      </c>
      <c r="F99" s="37"/>
      <c r="G99" s="37"/>
      <c r="H99" s="37"/>
      <c r="I99" s="37"/>
      <c r="J99" s="38"/>
    </row>
    <row r="100" ht="30">
      <c r="A100" s="29" t="s">
        <v>36</v>
      </c>
      <c r="B100" s="36"/>
      <c r="C100" s="37"/>
      <c r="D100" s="37"/>
      <c r="E100" s="31" t="s">
        <v>927</v>
      </c>
      <c r="F100" s="37"/>
      <c r="G100" s="37"/>
      <c r="H100" s="37"/>
      <c r="I100" s="37"/>
      <c r="J100" s="38"/>
    </row>
    <row r="101">
      <c r="A101" s="29" t="s">
        <v>29</v>
      </c>
      <c r="B101" s="29">
        <v>24</v>
      </c>
      <c r="C101" s="30" t="s">
        <v>979</v>
      </c>
      <c r="D101" s="29" t="s">
        <v>31</v>
      </c>
      <c r="E101" s="31" t="s">
        <v>980</v>
      </c>
      <c r="F101" s="32" t="s">
        <v>905</v>
      </c>
      <c r="G101" s="33">
        <v>19200</v>
      </c>
      <c r="H101" s="34">
        <v>0</v>
      </c>
      <c r="I101" s="34">
        <f>ROUND(G101*H101,P4)</f>
        <v>0</v>
      </c>
      <c r="J101" s="29"/>
      <c r="O101" s="35">
        <f>I101*0.21</f>
        <v>0</v>
      </c>
      <c r="P101">
        <v>3</v>
      </c>
    </row>
    <row r="102" ht="60">
      <c r="A102" s="29" t="s">
        <v>34</v>
      </c>
      <c r="B102" s="36"/>
      <c r="C102" s="37"/>
      <c r="D102" s="37"/>
      <c r="E102" s="31" t="s">
        <v>981</v>
      </c>
      <c r="F102" s="37"/>
      <c r="G102" s="37"/>
      <c r="H102" s="37"/>
      <c r="I102" s="37"/>
      <c r="J102" s="38"/>
    </row>
    <row r="103">
      <c r="A103" s="29" t="s">
        <v>89</v>
      </c>
      <c r="B103" s="36"/>
      <c r="C103" s="37"/>
      <c r="D103" s="37"/>
      <c r="E103" s="43" t="s">
        <v>1001</v>
      </c>
      <c r="F103" s="37"/>
      <c r="G103" s="37"/>
      <c r="H103" s="37"/>
      <c r="I103" s="37"/>
      <c r="J103" s="38"/>
    </row>
    <row r="104" ht="30">
      <c r="A104" s="29" t="s">
        <v>36</v>
      </c>
      <c r="B104" s="36"/>
      <c r="C104" s="37"/>
      <c r="D104" s="37"/>
      <c r="E104" s="31" t="s">
        <v>932</v>
      </c>
      <c r="F104" s="37"/>
      <c r="G104" s="37"/>
      <c r="H104" s="37"/>
      <c r="I104" s="37"/>
      <c r="J104" s="38"/>
    </row>
    <row r="105">
      <c r="A105" s="29" t="s">
        <v>29</v>
      </c>
      <c r="B105" s="29">
        <v>25</v>
      </c>
      <c r="C105" s="30" t="s">
        <v>983</v>
      </c>
      <c r="D105" s="29" t="s">
        <v>31</v>
      </c>
      <c r="E105" s="31" t="s">
        <v>984</v>
      </c>
      <c r="F105" s="32" t="s">
        <v>117</v>
      </c>
      <c r="G105" s="33">
        <v>65</v>
      </c>
      <c r="H105" s="34">
        <v>0</v>
      </c>
      <c r="I105" s="34">
        <f>ROUND(G105*H105,P4)</f>
        <v>0</v>
      </c>
      <c r="J105" s="29"/>
      <c r="O105" s="35">
        <f>I105*0.21</f>
        <v>0</v>
      </c>
      <c r="P105">
        <v>3</v>
      </c>
    </row>
    <row r="106" ht="45">
      <c r="A106" s="29" t="s">
        <v>34</v>
      </c>
      <c r="B106" s="36"/>
      <c r="C106" s="37"/>
      <c r="D106" s="37"/>
      <c r="E106" s="31" t="s">
        <v>985</v>
      </c>
      <c r="F106" s="37"/>
      <c r="G106" s="37"/>
      <c r="H106" s="37"/>
      <c r="I106" s="37"/>
      <c r="J106" s="38"/>
    </row>
    <row r="107">
      <c r="A107" s="29" t="s">
        <v>89</v>
      </c>
      <c r="B107" s="36"/>
      <c r="C107" s="37"/>
      <c r="D107" s="37"/>
      <c r="E107" s="43" t="s">
        <v>1002</v>
      </c>
      <c r="F107" s="37"/>
      <c r="G107" s="37"/>
      <c r="H107" s="37"/>
      <c r="I107" s="37"/>
      <c r="J107" s="38"/>
    </row>
    <row r="108" ht="30">
      <c r="A108" s="29" t="s">
        <v>36</v>
      </c>
      <c r="B108" s="39"/>
      <c r="C108" s="40"/>
      <c r="D108" s="40"/>
      <c r="E108" s="31" t="s">
        <v>987</v>
      </c>
      <c r="F108" s="40"/>
      <c r="G108" s="40"/>
      <c r="H108" s="40"/>
      <c r="I108" s="40"/>
      <c r="J108"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1003</v>
      </c>
      <c r="I3" s="16">
        <f>SUMIFS(I8:I112,A8:A112,"SD")</f>
        <v>0</v>
      </c>
      <c r="J3" s="9"/>
      <c r="O3">
        <v>0</v>
      </c>
      <c r="P3">
        <v>2</v>
      </c>
    </row>
    <row r="4">
      <c r="A4" s="10" t="s">
        <v>8</v>
      </c>
      <c r="B4" s="11" t="s">
        <v>13</v>
      </c>
      <c r="C4" s="12" t="s">
        <v>1003</v>
      </c>
      <c r="D4" s="13"/>
      <c r="E4" s="14" t="s">
        <v>1004</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SUMIFS(I9:I20,A9:A20,"P")</f>
        <v>0</v>
      </c>
      <c r="J8" s="28"/>
    </row>
    <row r="9">
      <c r="A9" s="29" t="s">
        <v>29</v>
      </c>
      <c r="B9" s="29">
        <v>1</v>
      </c>
      <c r="C9" s="30" t="s">
        <v>97</v>
      </c>
      <c r="D9" s="29" t="s">
        <v>98</v>
      </c>
      <c r="E9" s="31" t="s">
        <v>99</v>
      </c>
      <c r="F9" s="32" t="s">
        <v>100</v>
      </c>
      <c r="G9" s="33">
        <v>254.56100000000001</v>
      </c>
      <c r="H9" s="34">
        <v>0</v>
      </c>
      <c r="I9" s="34">
        <f>ROUND(G9*H9,P4)</f>
        <v>0</v>
      </c>
      <c r="J9" s="29"/>
      <c r="O9" s="35">
        <f>I9*0.21</f>
        <v>0</v>
      </c>
      <c r="P9">
        <v>3</v>
      </c>
    </row>
    <row r="10">
      <c r="A10" s="29" t="s">
        <v>34</v>
      </c>
      <c r="B10" s="36"/>
      <c r="C10" s="37"/>
      <c r="D10" s="37"/>
      <c r="E10" s="31" t="s">
        <v>1005</v>
      </c>
      <c r="F10" s="37"/>
      <c r="G10" s="37"/>
      <c r="H10" s="37"/>
      <c r="I10" s="37"/>
      <c r="J10" s="38"/>
    </row>
    <row r="11" ht="45">
      <c r="A11" s="29" t="s">
        <v>89</v>
      </c>
      <c r="B11" s="36"/>
      <c r="C11" s="37"/>
      <c r="D11" s="37"/>
      <c r="E11" s="43" t="s">
        <v>1006</v>
      </c>
      <c r="F11" s="37"/>
      <c r="G11" s="37"/>
      <c r="H11" s="37"/>
      <c r="I11" s="37"/>
      <c r="J11" s="38"/>
    </row>
    <row r="12" ht="75">
      <c r="A12" s="29" t="s">
        <v>36</v>
      </c>
      <c r="B12" s="36"/>
      <c r="C12" s="37"/>
      <c r="D12" s="37"/>
      <c r="E12" s="31" t="s">
        <v>103</v>
      </c>
      <c r="F12" s="37"/>
      <c r="G12" s="37"/>
      <c r="H12" s="37"/>
      <c r="I12" s="37"/>
      <c r="J12" s="38"/>
    </row>
    <row r="13">
      <c r="A13" s="29" t="s">
        <v>29</v>
      </c>
      <c r="B13" s="29">
        <v>2</v>
      </c>
      <c r="C13" s="30" t="s">
        <v>97</v>
      </c>
      <c r="D13" s="29" t="s">
        <v>104</v>
      </c>
      <c r="E13" s="31" t="s">
        <v>99</v>
      </c>
      <c r="F13" s="32" t="s">
        <v>100</v>
      </c>
      <c r="G13" s="33">
        <v>394.31099999999998</v>
      </c>
      <c r="H13" s="34">
        <v>0</v>
      </c>
      <c r="I13" s="34">
        <f>ROUND(G13*H13,P4)</f>
        <v>0</v>
      </c>
      <c r="J13" s="29"/>
      <c r="O13" s="35">
        <f>I13*0.21</f>
        <v>0</v>
      </c>
      <c r="P13">
        <v>3</v>
      </c>
    </row>
    <row r="14">
      <c r="A14" s="29" t="s">
        <v>34</v>
      </c>
      <c r="B14" s="36"/>
      <c r="C14" s="37"/>
      <c r="D14" s="37"/>
      <c r="E14" s="31" t="s">
        <v>1007</v>
      </c>
      <c r="F14" s="37"/>
      <c r="G14" s="37"/>
      <c r="H14" s="37"/>
      <c r="I14" s="37"/>
      <c r="J14" s="38"/>
    </row>
    <row r="15" ht="60">
      <c r="A15" s="29" t="s">
        <v>89</v>
      </c>
      <c r="B15" s="36"/>
      <c r="C15" s="37"/>
      <c r="D15" s="37"/>
      <c r="E15" s="43" t="s">
        <v>1008</v>
      </c>
      <c r="F15" s="37"/>
      <c r="G15" s="37"/>
      <c r="H15" s="37"/>
      <c r="I15" s="37"/>
      <c r="J15" s="38"/>
    </row>
    <row r="16" ht="75">
      <c r="A16" s="29" t="s">
        <v>36</v>
      </c>
      <c r="B16" s="36"/>
      <c r="C16" s="37"/>
      <c r="D16" s="37"/>
      <c r="E16" s="31" t="s">
        <v>103</v>
      </c>
      <c r="F16" s="37"/>
      <c r="G16" s="37"/>
      <c r="H16" s="37"/>
      <c r="I16" s="37"/>
      <c r="J16" s="38"/>
    </row>
    <row r="17">
      <c r="A17" s="29" t="s">
        <v>29</v>
      </c>
      <c r="B17" s="29">
        <v>3</v>
      </c>
      <c r="C17" s="30" t="s">
        <v>97</v>
      </c>
      <c r="D17" s="29" t="s">
        <v>263</v>
      </c>
      <c r="E17" s="31" t="s">
        <v>99</v>
      </c>
      <c r="F17" s="32" t="s">
        <v>100</v>
      </c>
      <c r="G17" s="33">
        <v>218.18199999999999</v>
      </c>
      <c r="H17" s="34">
        <v>0</v>
      </c>
      <c r="I17" s="34">
        <f>ROUND(G17*H17,P4)</f>
        <v>0</v>
      </c>
      <c r="J17" s="29"/>
      <c r="O17" s="35">
        <f>I17*0.21</f>
        <v>0</v>
      </c>
      <c r="P17">
        <v>3</v>
      </c>
    </row>
    <row r="18">
      <c r="A18" s="29" t="s">
        <v>34</v>
      </c>
      <c r="B18" s="36"/>
      <c r="C18" s="37"/>
      <c r="D18" s="37"/>
      <c r="E18" s="31" t="s">
        <v>1009</v>
      </c>
      <c r="F18" s="37"/>
      <c r="G18" s="37"/>
      <c r="H18" s="37"/>
      <c r="I18" s="37"/>
      <c r="J18" s="38"/>
    </row>
    <row r="19">
      <c r="A19" s="29" t="s">
        <v>89</v>
      </c>
      <c r="B19" s="36"/>
      <c r="C19" s="37"/>
      <c r="D19" s="37"/>
      <c r="E19" s="43" t="s">
        <v>1010</v>
      </c>
      <c r="F19" s="37"/>
      <c r="G19" s="37"/>
      <c r="H19" s="37"/>
      <c r="I19" s="37"/>
      <c r="J19" s="38"/>
    </row>
    <row r="20" ht="75">
      <c r="A20" s="29" t="s">
        <v>36</v>
      </c>
      <c r="B20" s="36"/>
      <c r="C20" s="37"/>
      <c r="D20" s="37"/>
      <c r="E20" s="31" t="s">
        <v>103</v>
      </c>
      <c r="F20" s="37"/>
      <c r="G20" s="37"/>
      <c r="H20" s="37"/>
      <c r="I20" s="37"/>
      <c r="J20" s="38"/>
    </row>
    <row r="21">
      <c r="A21" s="23" t="s">
        <v>26</v>
      </c>
      <c r="B21" s="24"/>
      <c r="C21" s="25" t="s">
        <v>107</v>
      </c>
      <c r="D21" s="26"/>
      <c r="E21" s="23" t="s">
        <v>108</v>
      </c>
      <c r="F21" s="26"/>
      <c r="G21" s="26"/>
      <c r="H21" s="26"/>
      <c r="I21" s="27">
        <f>SUMIFS(I22:I61,A22:A61,"P")</f>
        <v>0</v>
      </c>
      <c r="J21" s="28"/>
    </row>
    <row r="22">
      <c r="A22" s="29" t="s">
        <v>29</v>
      </c>
      <c r="B22" s="29">
        <v>4</v>
      </c>
      <c r="C22" s="30" t="s">
        <v>1011</v>
      </c>
      <c r="D22" s="29" t="s">
        <v>31</v>
      </c>
      <c r="E22" s="31" t="s">
        <v>1012</v>
      </c>
      <c r="F22" s="32" t="s">
        <v>168</v>
      </c>
      <c r="G22" s="33">
        <v>20</v>
      </c>
      <c r="H22" s="34">
        <v>0</v>
      </c>
      <c r="I22" s="34">
        <f>ROUND(G22*H22,P4)</f>
        <v>0</v>
      </c>
      <c r="J22" s="29"/>
      <c r="O22" s="35">
        <f>I22*0.21</f>
        <v>0</v>
      </c>
      <c r="P22">
        <v>3</v>
      </c>
    </row>
    <row r="23" ht="30">
      <c r="A23" s="29" t="s">
        <v>34</v>
      </c>
      <c r="B23" s="36"/>
      <c r="C23" s="37"/>
      <c r="D23" s="37"/>
      <c r="E23" s="31" t="s">
        <v>1013</v>
      </c>
      <c r="F23" s="37"/>
      <c r="G23" s="37"/>
      <c r="H23" s="37"/>
      <c r="I23" s="37"/>
      <c r="J23" s="38"/>
    </row>
    <row r="24">
      <c r="A24" s="29" t="s">
        <v>89</v>
      </c>
      <c r="B24" s="36"/>
      <c r="C24" s="37"/>
      <c r="D24" s="37"/>
      <c r="E24" s="43" t="s">
        <v>1014</v>
      </c>
      <c r="F24" s="37"/>
      <c r="G24" s="37"/>
      <c r="H24" s="37"/>
      <c r="I24" s="37"/>
      <c r="J24" s="38"/>
    </row>
    <row r="25" ht="120">
      <c r="A25" s="29" t="s">
        <v>36</v>
      </c>
      <c r="B25" s="36"/>
      <c r="C25" s="37"/>
      <c r="D25" s="37"/>
      <c r="E25" s="31" t="s">
        <v>1015</v>
      </c>
      <c r="F25" s="37"/>
      <c r="G25" s="37"/>
      <c r="H25" s="37"/>
      <c r="I25" s="37"/>
      <c r="J25" s="38"/>
    </row>
    <row r="26">
      <c r="A26" s="29" t="s">
        <v>29</v>
      </c>
      <c r="B26" s="29">
        <v>5</v>
      </c>
      <c r="C26" s="30" t="s">
        <v>1016</v>
      </c>
      <c r="D26" s="29" t="s">
        <v>31</v>
      </c>
      <c r="E26" s="31" t="s">
        <v>1017</v>
      </c>
      <c r="F26" s="32" t="s">
        <v>111</v>
      </c>
      <c r="G26" s="33">
        <v>82.5</v>
      </c>
      <c r="H26" s="34">
        <v>0</v>
      </c>
      <c r="I26" s="34">
        <f>ROUND(G26*H26,P4)</f>
        <v>0</v>
      </c>
      <c r="J26" s="29"/>
      <c r="O26" s="35">
        <f>I26*0.21</f>
        <v>0</v>
      </c>
      <c r="P26">
        <v>3</v>
      </c>
    </row>
    <row r="27">
      <c r="A27" s="29" t="s">
        <v>34</v>
      </c>
      <c r="B27" s="36"/>
      <c r="C27" s="37"/>
      <c r="D27" s="37"/>
      <c r="E27" s="31" t="s">
        <v>1018</v>
      </c>
      <c r="F27" s="37"/>
      <c r="G27" s="37"/>
      <c r="H27" s="37"/>
      <c r="I27" s="37"/>
      <c r="J27" s="38"/>
    </row>
    <row r="28">
      <c r="A28" s="29" t="s">
        <v>89</v>
      </c>
      <c r="B28" s="36"/>
      <c r="C28" s="37"/>
      <c r="D28" s="37"/>
      <c r="E28" s="43" t="s">
        <v>1019</v>
      </c>
      <c r="F28" s="37"/>
      <c r="G28" s="37"/>
      <c r="H28" s="37"/>
      <c r="I28" s="37"/>
      <c r="J28" s="38"/>
    </row>
    <row r="29" ht="45">
      <c r="A29" s="29" t="s">
        <v>36</v>
      </c>
      <c r="B29" s="36"/>
      <c r="C29" s="37"/>
      <c r="D29" s="37"/>
      <c r="E29" s="31" t="s">
        <v>1020</v>
      </c>
      <c r="F29" s="37"/>
      <c r="G29" s="37"/>
      <c r="H29" s="37"/>
      <c r="I29" s="37"/>
      <c r="J29" s="38"/>
    </row>
    <row r="30">
      <c r="A30" s="29" t="s">
        <v>29</v>
      </c>
      <c r="B30" s="29">
        <v>6</v>
      </c>
      <c r="C30" s="30" t="s">
        <v>314</v>
      </c>
      <c r="D30" s="29" t="s">
        <v>31</v>
      </c>
      <c r="E30" s="31" t="s">
        <v>1021</v>
      </c>
      <c r="F30" s="32" t="s">
        <v>111</v>
      </c>
      <c r="G30" s="33">
        <v>2.7599999999999998</v>
      </c>
      <c r="H30" s="34">
        <v>0</v>
      </c>
      <c r="I30" s="34">
        <f>ROUND(G30*H30,P4)</f>
        <v>0</v>
      </c>
      <c r="J30" s="29"/>
      <c r="O30" s="35">
        <f>I30*0.21</f>
        <v>0</v>
      </c>
      <c r="P30">
        <v>3</v>
      </c>
    </row>
    <row r="31">
      <c r="A31" s="29" t="s">
        <v>34</v>
      </c>
      <c r="B31" s="36"/>
      <c r="C31" s="37"/>
      <c r="D31" s="37"/>
      <c r="E31" s="31" t="s">
        <v>1022</v>
      </c>
      <c r="F31" s="37"/>
      <c r="G31" s="37"/>
      <c r="H31" s="37"/>
      <c r="I31" s="37"/>
      <c r="J31" s="38"/>
    </row>
    <row r="32" ht="30">
      <c r="A32" s="29" t="s">
        <v>89</v>
      </c>
      <c r="B32" s="36"/>
      <c r="C32" s="37"/>
      <c r="D32" s="37"/>
      <c r="E32" s="43" t="s">
        <v>1023</v>
      </c>
      <c r="F32" s="37"/>
      <c r="G32" s="37"/>
      <c r="H32" s="37"/>
      <c r="I32" s="37"/>
      <c r="J32" s="38"/>
    </row>
    <row r="33" ht="390">
      <c r="A33" s="29" t="s">
        <v>36</v>
      </c>
      <c r="B33" s="36"/>
      <c r="C33" s="37"/>
      <c r="D33" s="37"/>
      <c r="E33" s="31" t="s">
        <v>1024</v>
      </c>
      <c r="F33" s="37"/>
      <c r="G33" s="37"/>
      <c r="H33" s="37"/>
      <c r="I33" s="37"/>
      <c r="J33" s="38"/>
    </row>
    <row r="34">
      <c r="A34" s="29" t="s">
        <v>29</v>
      </c>
      <c r="B34" s="29">
        <v>7</v>
      </c>
      <c r="C34" s="30" t="s">
        <v>324</v>
      </c>
      <c r="D34" s="29" t="s">
        <v>31</v>
      </c>
      <c r="E34" s="31" t="s">
        <v>325</v>
      </c>
      <c r="F34" s="32" t="s">
        <v>111</v>
      </c>
      <c r="G34" s="33">
        <v>2.7599999999999998</v>
      </c>
      <c r="H34" s="34">
        <v>0</v>
      </c>
      <c r="I34" s="34">
        <f>ROUND(G34*H34,P4)</f>
        <v>0</v>
      </c>
      <c r="J34" s="29"/>
      <c r="O34" s="35">
        <f>I34*0.21</f>
        <v>0</v>
      </c>
      <c r="P34">
        <v>3</v>
      </c>
    </row>
    <row r="35" ht="30">
      <c r="A35" s="29" t="s">
        <v>34</v>
      </c>
      <c r="B35" s="36"/>
      <c r="C35" s="37"/>
      <c r="D35" s="37"/>
      <c r="E35" s="31" t="s">
        <v>1025</v>
      </c>
      <c r="F35" s="37"/>
      <c r="G35" s="37"/>
      <c r="H35" s="37"/>
      <c r="I35" s="37"/>
      <c r="J35" s="38"/>
    </row>
    <row r="36">
      <c r="A36" s="29" t="s">
        <v>89</v>
      </c>
      <c r="B36" s="36"/>
      <c r="C36" s="37"/>
      <c r="D36" s="37"/>
      <c r="E36" s="43" t="s">
        <v>1026</v>
      </c>
      <c r="F36" s="37"/>
      <c r="G36" s="37"/>
      <c r="H36" s="37"/>
      <c r="I36" s="37"/>
      <c r="J36" s="38"/>
    </row>
    <row r="37" ht="409.5">
      <c r="A37" s="29" t="s">
        <v>36</v>
      </c>
      <c r="B37" s="36"/>
      <c r="C37" s="37"/>
      <c r="D37" s="37"/>
      <c r="E37" s="31" t="s">
        <v>1027</v>
      </c>
      <c r="F37" s="37"/>
      <c r="G37" s="37"/>
      <c r="H37" s="37"/>
      <c r="I37" s="37"/>
      <c r="J37" s="38"/>
    </row>
    <row r="38">
      <c r="A38" s="29" t="s">
        <v>29</v>
      </c>
      <c r="B38" s="29">
        <v>8</v>
      </c>
      <c r="C38" s="30" t="s">
        <v>333</v>
      </c>
      <c r="D38" s="29" t="s">
        <v>31</v>
      </c>
      <c r="E38" s="31" t="s">
        <v>334</v>
      </c>
      <c r="F38" s="32" t="s">
        <v>111</v>
      </c>
      <c r="G38" s="33">
        <v>127.28100000000001</v>
      </c>
      <c r="H38" s="34">
        <v>0</v>
      </c>
      <c r="I38" s="34">
        <f>ROUND(G38*H38,P4)</f>
        <v>0</v>
      </c>
      <c r="J38" s="29"/>
      <c r="O38" s="35">
        <f>I38*0.21</f>
        <v>0</v>
      </c>
      <c r="P38">
        <v>3</v>
      </c>
    </row>
    <row r="39">
      <c r="A39" s="29" t="s">
        <v>34</v>
      </c>
      <c r="B39" s="36"/>
      <c r="C39" s="37"/>
      <c r="D39" s="37"/>
      <c r="E39" s="42" t="s">
        <v>31</v>
      </c>
      <c r="F39" s="37"/>
      <c r="G39" s="37"/>
      <c r="H39" s="37"/>
      <c r="I39" s="37"/>
      <c r="J39" s="38"/>
    </row>
    <row r="40" ht="45">
      <c r="A40" s="29" t="s">
        <v>89</v>
      </c>
      <c r="B40" s="36"/>
      <c r="C40" s="37"/>
      <c r="D40" s="37"/>
      <c r="E40" s="43" t="s">
        <v>1028</v>
      </c>
      <c r="F40" s="37"/>
      <c r="G40" s="37"/>
      <c r="H40" s="37"/>
      <c r="I40" s="37"/>
      <c r="J40" s="38"/>
    </row>
    <row r="41" ht="270">
      <c r="A41" s="29" t="s">
        <v>36</v>
      </c>
      <c r="B41" s="36"/>
      <c r="C41" s="37"/>
      <c r="D41" s="37"/>
      <c r="E41" s="31" t="s">
        <v>1029</v>
      </c>
      <c r="F41" s="37"/>
      <c r="G41" s="37"/>
      <c r="H41" s="37"/>
      <c r="I41" s="37"/>
      <c r="J41" s="38"/>
    </row>
    <row r="42">
      <c r="A42" s="29" t="s">
        <v>29</v>
      </c>
      <c r="B42" s="29">
        <v>9</v>
      </c>
      <c r="C42" s="30" t="s">
        <v>1030</v>
      </c>
      <c r="D42" s="29" t="s">
        <v>31</v>
      </c>
      <c r="E42" s="31" t="s">
        <v>1031</v>
      </c>
      <c r="F42" s="32" t="s">
        <v>111</v>
      </c>
      <c r="G42" s="33">
        <v>73.920000000000002</v>
      </c>
      <c r="H42" s="34">
        <v>0</v>
      </c>
      <c r="I42" s="34">
        <f>ROUND(G42*H42,P4)</f>
        <v>0</v>
      </c>
      <c r="J42" s="29"/>
      <c r="O42" s="35">
        <f>I42*0.21</f>
        <v>0</v>
      </c>
      <c r="P42">
        <v>3</v>
      </c>
    </row>
    <row r="43">
      <c r="A43" s="29" t="s">
        <v>34</v>
      </c>
      <c r="B43" s="36"/>
      <c r="C43" s="37"/>
      <c r="D43" s="37"/>
      <c r="E43" s="31" t="s">
        <v>1032</v>
      </c>
      <c r="F43" s="37"/>
      <c r="G43" s="37"/>
      <c r="H43" s="37"/>
      <c r="I43" s="37"/>
      <c r="J43" s="38"/>
    </row>
    <row r="44">
      <c r="A44" s="29" t="s">
        <v>89</v>
      </c>
      <c r="B44" s="36"/>
      <c r="C44" s="37"/>
      <c r="D44" s="37"/>
      <c r="E44" s="43" t="s">
        <v>1033</v>
      </c>
      <c r="F44" s="37"/>
      <c r="G44" s="37"/>
      <c r="H44" s="37"/>
      <c r="I44" s="37"/>
      <c r="J44" s="38"/>
    </row>
    <row r="45" ht="300">
      <c r="A45" s="29" t="s">
        <v>36</v>
      </c>
      <c r="B45" s="36"/>
      <c r="C45" s="37"/>
      <c r="D45" s="37"/>
      <c r="E45" s="31" t="s">
        <v>1034</v>
      </c>
      <c r="F45" s="37"/>
      <c r="G45" s="37"/>
      <c r="H45" s="37"/>
      <c r="I45" s="37"/>
      <c r="J45" s="38"/>
    </row>
    <row r="46">
      <c r="A46" s="29" t="s">
        <v>29</v>
      </c>
      <c r="B46" s="29">
        <v>10</v>
      </c>
      <c r="C46" s="30" t="s">
        <v>584</v>
      </c>
      <c r="D46" s="29" t="s">
        <v>31</v>
      </c>
      <c r="E46" s="31" t="s">
        <v>1035</v>
      </c>
      <c r="F46" s="32" t="s">
        <v>134</v>
      </c>
      <c r="G46" s="33">
        <v>550</v>
      </c>
      <c r="H46" s="34">
        <v>0</v>
      </c>
      <c r="I46" s="34">
        <f>ROUND(G46*H46,P4)</f>
        <v>0</v>
      </c>
      <c r="J46" s="29"/>
      <c r="O46" s="35">
        <f>I46*0.21</f>
        <v>0</v>
      </c>
      <c r="P46">
        <v>3</v>
      </c>
    </row>
    <row r="47">
      <c r="A47" s="29" t="s">
        <v>34</v>
      </c>
      <c r="B47" s="36"/>
      <c r="C47" s="37"/>
      <c r="D47" s="37"/>
      <c r="E47" s="31" t="s">
        <v>1036</v>
      </c>
      <c r="F47" s="37"/>
      <c r="G47" s="37"/>
      <c r="H47" s="37"/>
      <c r="I47" s="37"/>
      <c r="J47" s="38"/>
    </row>
    <row r="48">
      <c r="A48" s="29" t="s">
        <v>89</v>
      </c>
      <c r="B48" s="36"/>
      <c r="C48" s="37"/>
      <c r="D48" s="37"/>
      <c r="E48" s="43" t="s">
        <v>1037</v>
      </c>
      <c r="F48" s="37"/>
      <c r="G48" s="37"/>
      <c r="H48" s="37"/>
      <c r="I48" s="37"/>
      <c r="J48" s="38"/>
    </row>
    <row r="49" ht="45">
      <c r="A49" s="29" t="s">
        <v>36</v>
      </c>
      <c r="B49" s="36"/>
      <c r="C49" s="37"/>
      <c r="D49" s="37"/>
      <c r="E49" s="31" t="s">
        <v>1038</v>
      </c>
      <c r="F49" s="37"/>
      <c r="G49" s="37"/>
      <c r="H49" s="37"/>
      <c r="I49" s="37"/>
      <c r="J49" s="38"/>
    </row>
    <row r="50">
      <c r="A50" s="29" t="s">
        <v>29</v>
      </c>
      <c r="B50" s="29">
        <v>11</v>
      </c>
      <c r="C50" s="30" t="s">
        <v>589</v>
      </c>
      <c r="D50" s="29" t="s">
        <v>31</v>
      </c>
      <c r="E50" s="31" t="s">
        <v>1039</v>
      </c>
      <c r="F50" s="32" t="s">
        <v>134</v>
      </c>
      <c r="G50" s="33">
        <v>550</v>
      </c>
      <c r="H50" s="34">
        <v>0</v>
      </c>
      <c r="I50" s="34">
        <f>ROUND(G50*H50,P4)</f>
        <v>0</v>
      </c>
      <c r="J50" s="29"/>
      <c r="O50" s="35">
        <f>I50*0.21</f>
        <v>0</v>
      </c>
      <c r="P50">
        <v>3</v>
      </c>
    </row>
    <row r="51">
      <c r="A51" s="29" t="s">
        <v>34</v>
      </c>
      <c r="B51" s="36"/>
      <c r="C51" s="37"/>
      <c r="D51" s="37"/>
      <c r="E51" s="31" t="s">
        <v>1040</v>
      </c>
      <c r="F51" s="37"/>
      <c r="G51" s="37"/>
      <c r="H51" s="37"/>
      <c r="I51" s="37"/>
      <c r="J51" s="38"/>
    </row>
    <row r="52">
      <c r="A52" s="29" t="s">
        <v>89</v>
      </c>
      <c r="B52" s="36"/>
      <c r="C52" s="37"/>
      <c r="D52" s="37"/>
      <c r="E52" s="43" t="s">
        <v>1041</v>
      </c>
      <c r="F52" s="37"/>
      <c r="G52" s="37"/>
      <c r="H52" s="37"/>
      <c r="I52" s="37"/>
      <c r="J52" s="38"/>
    </row>
    <row r="53" ht="30">
      <c r="A53" s="29" t="s">
        <v>36</v>
      </c>
      <c r="B53" s="36"/>
      <c r="C53" s="37"/>
      <c r="D53" s="37"/>
      <c r="E53" s="31" t="s">
        <v>1042</v>
      </c>
      <c r="F53" s="37"/>
      <c r="G53" s="37"/>
      <c r="H53" s="37"/>
      <c r="I53" s="37"/>
      <c r="J53" s="38"/>
    </row>
    <row r="54">
      <c r="A54" s="29" t="s">
        <v>29</v>
      </c>
      <c r="B54" s="29">
        <v>12</v>
      </c>
      <c r="C54" s="30" t="s">
        <v>594</v>
      </c>
      <c r="D54" s="29" t="s">
        <v>31</v>
      </c>
      <c r="E54" s="31" t="s">
        <v>1043</v>
      </c>
      <c r="F54" s="32" t="s">
        <v>134</v>
      </c>
      <c r="G54" s="33">
        <v>1100</v>
      </c>
      <c r="H54" s="34">
        <v>0</v>
      </c>
      <c r="I54" s="34">
        <f>ROUND(G54*H54,P4)</f>
        <v>0</v>
      </c>
      <c r="J54" s="29"/>
      <c r="O54" s="35">
        <f>I54*0.21</f>
        <v>0</v>
      </c>
      <c r="P54">
        <v>3</v>
      </c>
    </row>
    <row r="55">
      <c r="A55" s="29" t="s">
        <v>34</v>
      </c>
      <c r="B55" s="36"/>
      <c r="C55" s="37"/>
      <c r="D55" s="37"/>
      <c r="E55" s="31" t="s">
        <v>1044</v>
      </c>
      <c r="F55" s="37"/>
      <c r="G55" s="37"/>
      <c r="H55" s="37"/>
      <c r="I55" s="37"/>
      <c r="J55" s="38"/>
    </row>
    <row r="56">
      <c r="A56" s="29" t="s">
        <v>89</v>
      </c>
      <c r="B56" s="36"/>
      <c r="C56" s="37"/>
      <c r="D56" s="37"/>
      <c r="E56" s="43" t="s">
        <v>1045</v>
      </c>
      <c r="F56" s="37"/>
      <c r="G56" s="37"/>
      <c r="H56" s="37"/>
      <c r="I56" s="37"/>
      <c r="J56" s="38"/>
    </row>
    <row r="57" ht="45">
      <c r="A57" s="29" t="s">
        <v>36</v>
      </c>
      <c r="B57" s="36"/>
      <c r="C57" s="37"/>
      <c r="D57" s="37"/>
      <c r="E57" s="31" t="s">
        <v>1046</v>
      </c>
      <c r="F57" s="37"/>
      <c r="G57" s="37"/>
      <c r="H57" s="37"/>
      <c r="I57" s="37"/>
      <c r="J57" s="38"/>
    </row>
    <row r="58">
      <c r="A58" s="29" t="s">
        <v>29</v>
      </c>
      <c r="B58" s="29">
        <v>13</v>
      </c>
      <c r="C58" s="30" t="s">
        <v>352</v>
      </c>
      <c r="D58" s="29" t="s">
        <v>31</v>
      </c>
      <c r="E58" s="31" t="s">
        <v>1047</v>
      </c>
      <c r="F58" s="32" t="s">
        <v>134</v>
      </c>
      <c r="G58" s="33">
        <v>160</v>
      </c>
      <c r="H58" s="34">
        <v>0</v>
      </c>
      <c r="I58" s="34">
        <f>ROUND(G58*H58,P4)</f>
        <v>0</v>
      </c>
      <c r="J58" s="29"/>
      <c r="O58" s="35">
        <f>I58*0.21</f>
        <v>0</v>
      </c>
      <c r="P58">
        <v>3</v>
      </c>
    </row>
    <row r="59" ht="30">
      <c r="A59" s="29" t="s">
        <v>34</v>
      </c>
      <c r="B59" s="36"/>
      <c r="C59" s="37"/>
      <c r="D59" s="37"/>
      <c r="E59" s="31" t="s">
        <v>1048</v>
      </c>
      <c r="F59" s="37"/>
      <c r="G59" s="37"/>
      <c r="H59" s="37"/>
      <c r="I59" s="37"/>
      <c r="J59" s="38"/>
    </row>
    <row r="60">
      <c r="A60" s="29" t="s">
        <v>89</v>
      </c>
      <c r="B60" s="36"/>
      <c r="C60" s="37"/>
      <c r="D60" s="37"/>
      <c r="E60" s="43" t="s">
        <v>1049</v>
      </c>
      <c r="F60" s="37"/>
      <c r="G60" s="37"/>
      <c r="H60" s="37"/>
      <c r="I60" s="37"/>
      <c r="J60" s="38"/>
    </row>
    <row r="61" ht="45">
      <c r="A61" s="29" t="s">
        <v>36</v>
      </c>
      <c r="B61" s="36"/>
      <c r="C61" s="37"/>
      <c r="D61" s="37"/>
      <c r="E61" s="31" t="s">
        <v>1050</v>
      </c>
      <c r="F61" s="37"/>
      <c r="G61" s="37"/>
      <c r="H61" s="37"/>
      <c r="I61" s="37"/>
      <c r="J61" s="38"/>
    </row>
    <row r="62">
      <c r="A62" s="23" t="s">
        <v>26</v>
      </c>
      <c r="B62" s="24"/>
      <c r="C62" s="25" t="s">
        <v>357</v>
      </c>
      <c r="D62" s="26"/>
      <c r="E62" s="23" t="s">
        <v>358</v>
      </c>
      <c r="F62" s="26"/>
      <c r="G62" s="26"/>
      <c r="H62" s="26"/>
      <c r="I62" s="27">
        <f>SUMIFS(I63:I74,A63:A74,"P")</f>
        <v>0</v>
      </c>
      <c r="J62" s="28"/>
    </row>
    <row r="63">
      <c r="A63" s="29" t="s">
        <v>29</v>
      </c>
      <c r="B63" s="29">
        <v>14</v>
      </c>
      <c r="C63" s="30" t="s">
        <v>1051</v>
      </c>
      <c r="D63" s="29" t="s">
        <v>31</v>
      </c>
      <c r="E63" s="31" t="s">
        <v>1052</v>
      </c>
      <c r="F63" s="32" t="s">
        <v>111</v>
      </c>
      <c r="G63" s="33">
        <v>124.58</v>
      </c>
      <c r="H63" s="34">
        <v>0</v>
      </c>
      <c r="I63" s="34">
        <f>ROUND(G63*H63,P4)</f>
        <v>0</v>
      </c>
      <c r="J63" s="29"/>
      <c r="O63" s="35">
        <f>I63*0.21</f>
        <v>0</v>
      </c>
      <c r="P63">
        <v>3</v>
      </c>
    </row>
    <row r="64" ht="30">
      <c r="A64" s="29" t="s">
        <v>34</v>
      </c>
      <c r="B64" s="36"/>
      <c r="C64" s="37"/>
      <c r="D64" s="37"/>
      <c r="E64" s="31" t="s">
        <v>1053</v>
      </c>
      <c r="F64" s="37"/>
      <c r="G64" s="37"/>
      <c r="H64" s="37"/>
      <c r="I64" s="37"/>
      <c r="J64" s="38"/>
    </row>
    <row r="65">
      <c r="A65" s="29" t="s">
        <v>89</v>
      </c>
      <c r="B65" s="36"/>
      <c r="C65" s="37"/>
      <c r="D65" s="37"/>
      <c r="E65" s="43" t="s">
        <v>1054</v>
      </c>
      <c r="F65" s="37"/>
      <c r="G65" s="37"/>
      <c r="H65" s="37"/>
      <c r="I65" s="37"/>
      <c r="J65" s="38"/>
    </row>
    <row r="66" ht="409.5">
      <c r="A66" s="29" t="s">
        <v>36</v>
      </c>
      <c r="B66" s="36"/>
      <c r="C66" s="37"/>
      <c r="D66" s="37"/>
      <c r="E66" s="31" t="s">
        <v>1055</v>
      </c>
      <c r="F66" s="37"/>
      <c r="G66" s="37"/>
      <c r="H66" s="37"/>
      <c r="I66" s="37"/>
      <c r="J66" s="38"/>
    </row>
    <row r="67">
      <c r="A67" s="29" t="s">
        <v>29</v>
      </c>
      <c r="B67" s="29">
        <v>15</v>
      </c>
      <c r="C67" s="30" t="s">
        <v>1056</v>
      </c>
      <c r="D67" s="29" t="s">
        <v>31</v>
      </c>
      <c r="E67" s="31" t="s">
        <v>1057</v>
      </c>
      <c r="F67" s="32" t="s">
        <v>100</v>
      </c>
      <c r="G67" s="33">
        <v>9.9659999999999993</v>
      </c>
      <c r="H67" s="34">
        <v>0</v>
      </c>
      <c r="I67" s="34">
        <f>ROUND(G67*H67,P4)</f>
        <v>0</v>
      </c>
      <c r="J67" s="29"/>
      <c r="O67" s="35">
        <f>I67*0.21</f>
        <v>0</v>
      </c>
      <c r="P67">
        <v>3</v>
      </c>
    </row>
    <row r="68">
      <c r="A68" s="29" t="s">
        <v>34</v>
      </c>
      <c r="B68" s="36"/>
      <c r="C68" s="37"/>
      <c r="D68" s="37"/>
      <c r="E68" s="31" t="s">
        <v>1058</v>
      </c>
      <c r="F68" s="37"/>
      <c r="G68" s="37"/>
      <c r="H68" s="37"/>
      <c r="I68" s="37"/>
      <c r="J68" s="38"/>
    </row>
    <row r="69">
      <c r="A69" s="29" t="s">
        <v>89</v>
      </c>
      <c r="B69" s="36"/>
      <c r="C69" s="37"/>
      <c r="D69" s="37"/>
      <c r="E69" s="43" t="s">
        <v>1059</v>
      </c>
      <c r="F69" s="37"/>
      <c r="G69" s="37"/>
      <c r="H69" s="37"/>
      <c r="I69" s="37"/>
      <c r="J69" s="38"/>
    </row>
    <row r="70" ht="330">
      <c r="A70" s="29" t="s">
        <v>36</v>
      </c>
      <c r="B70" s="36"/>
      <c r="C70" s="37"/>
      <c r="D70" s="37"/>
      <c r="E70" s="31" t="s">
        <v>1060</v>
      </c>
      <c r="F70" s="37"/>
      <c r="G70" s="37"/>
      <c r="H70" s="37"/>
      <c r="I70" s="37"/>
      <c r="J70" s="38"/>
    </row>
    <row r="71">
      <c r="A71" s="29" t="s">
        <v>29</v>
      </c>
      <c r="B71" s="29">
        <v>16</v>
      </c>
      <c r="C71" s="30" t="s">
        <v>1061</v>
      </c>
      <c r="D71" s="29" t="s">
        <v>31</v>
      </c>
      <c r="E71" s="31" t="s">
        <v>1062</v>
      </c>
      <c r="F71" s="32" t="s">
        <v>117</v>
      </c>
      <c r="G71" s="33">
        <v>282</v>
      </c>
      <c r="H71" s="34">
        <v>0</v>
      </c>
      <c r="I71" s="34">
        <f>ROUND(G71*H71,P4)</f>
        <v>0</v>
      </c>
      <c r="J71" s="29"/>
      <c r="O71" s="35">
        <f>I71*0.21</f>
        <v>0</v>
      </c>
      <c r="P71">
        <v>3</v>
      </c>
    </row>
    <row r="72" ht="30">
      <c r="A72" s="29" t="s">
        <v>34</v>
      </c>
      <c r="B72" s="36"/>
      <c r="C72" s="37"/>
      <c r="D72" s="37"/>
      <c r="E72" s="31" t="s">
        <v>1063</v>
      </c>
      <c r="F72" s="37"/>
      <c r="G72" s="37"/>
      <c r="H72" s="37"/>
      <c r="I72" s="37"/>
      <c r="J72" s="38"/>
    </row>
    <row r="73">
      <c r="A73" s="29" t="s">
        <v>89</v>
      </c>
      <c r="B73" s="36"/>
      <c r="C73" s="37"/>
      <c r="D73" s="37"/>
      <c r="E73" s="43" t="s">
        <v>1064</v>
      </c>
      <c r="F73" s="37"/>
      <c r="G73" s="37"/>
      <c r="H73" s="37"/>
      <c r="I73" s="37"/>
      <c r="J73" s="38"/>
    </row>
    <row r="74" ht="225">
      <c r="A74" s="29" t="s">
        <v>36</v>
      </c>
      <c r="B74" s="36"/>
      <c r="C74" s="37"/>
      <c r="D74" s="37"/>
      <c r="E74" s="31" t="s">
        <v>1065</v>
      </c>
      <c r="F74" s="37"/>
      <c r="G74" s="37"/>
      <c r="H74" s="37"/>
      <c r="I74" s="37"/>
      <c r="J74" s="38"/>
    </row>
    <row r="75">
      <c r="A75" s="23" t="s">
        <v>26</v>
      </c>
      <c r="B75" s="24"/>
      <c r="C75" s="25" t="s">
        <v>1066</v>
      </c>
      <c r="D75" s="26"/>
      <c r="E75" s="23" t="s">
        <v>1067</v>
      </c>
      <c r="F75" s="26"/>
      <c r="G75" s="26"/>
      <c r="H75" s="26"/>
      <c r="I75" s="27">
        <f>SUMIFS(I76:I87,A76:A87,"P")</f>
        <v>0</v>
      </c>
      <c r="J75" s="28"/>
    </row>
    <row r="76">
      <c r="A76" s="29" t="s">
        <v>29</v>
      </c>
      <c r="B76" s="29">
        <v>17</v>
      </c>
      <c r="C76" s="30" t="s">
        <v>1068</v>
      </c>
      <c r="D76" s="29" t="s">
        <v>31</v>
      </c>
      <c r="E76" s="31" t="s">
        <v>1069</v>
      </c>
      <c r="F76" s="32" t="s">
        <v>111</v>
      </c>
      <c r="G76" s="33">
        <v>16.359000000000002</v>
      </c>
      <c r="H76" s="34">
        <v>0</v>
      </c>
      <c r="I76" s="34">
        <f>ROUND(G76*H76,P4)</f>
        <v>0</v>
      </c>
      <c r="J76" s="29"/>
      <c r="O76" s="35">
        <f>I76*0.21</f>
        <v>0</v>
      </c>
      <c r="P76">
        <v>3</v>
      </c>
    </row>
    <row r="77" ht="30">
      <c r="A77" s="29" t="s">
        <v>34</v>
      </c>
      <c r="B77" s="36"/>
      <c r="C77" s="37"/>
      <c r="D77" s="37"/>
      <c r="E77" s="31" t="s">
        <v>1070</v>
      </c>
      <c r="F77" s="37"/>
      <c r="G77" s="37"/>
      <c r="H77" s="37"/>
      <c r="I77" s="37"/>
      <c r="J77" s="38"/>
    </row>
    <row r="78" ht="60">
      <c r="A78" s="29" t="s">
        <v>89</v>
      </c>
      <c r="B78" s="36"/>
      <c r="C78" s="37"/>
      <c r="D78" s="37"/>
      <c r="E78" s="43" t="s">
        <v>1071</v>
      </c>
      <c r="F78" s="37"/>
      <c r="G78" s="37"/>
      <c r="H78" s="37"/>
      <c r="I78" s="37"/>
      <c r="J78" s="38"/>
    </row>
    <row r="79" ht="409.5">
      <c r="A79" s="29" t="s">
        <v>36</v>
      </c>
      <c r="B79" s="36"/>
      <c r="C79" s="37"/>
      <c r="D79" s="37"/>
      <c r="E79" s="31" t="s">
        <v>1072</v>
      </c>
      <c r="F79" s="37"/>
      <c r="G79" s="37"/>
      <c r="H79" s="37"/>
      <c r="I79" s="37"/>
      <c r="J79" s="38"/>
    </row>
    <row r="80">
      <c r="A80" s="29" t="s">
        <v>29</v>
      </c>
      <c r="B80" s="29">
        <v>18</v>
      </c>
      <c r="C80" s="30" t="s">
        <v>1073</v>
      </c>
      <c r="D80" s="29" t="s">
        <v>31</v>
      </c>
      <c r="E80" s="31" t="s">
        <v>1074</v>
      </c>
      <c r="F80" s="32" t="s">
        <v>111</v>
      </c>
      <c r="G80" s="33">
        <v>12.403</v>
      </c>
      <c r="H80" s="34">
        <v>0</v>
      </c>
      <c r="I80" s="34">
        <f>ROUND(G80*H80,P4)</f>
        <v>0</v>
      </c>
      <c r="J80" s="29"/>
      <c r="O80" s="35">
        <f>I80*0.21</f>
        <v>0</v>
      </c>
      <c r="P80">
        <v>3</v>
      </c>
    </row>
    <row r="81">
      <c r="A81" s="29" t="s">
        <v>34</v>
      </c>
      <c r="B81" s="36"/>
      <c r="C81" s="37"/>
      <c r="D81" s="37"/>
      <c r="E81" s="31" t="s">
        <v>1075</v>
      </c>
      <c r="F81" s="37"/>
      <c r="G81" s="37"/>
      <c r="H81" s="37"/>
      <c r="I81" s="37"/>
      <c r="J81" s="38"/>
    </row>
    <row r="82">
      <c r="A82" s="29" t="s">
        <v>89</v>
      </c>
      <c r="B82" s="36"/>
      <c r="C82" s="37"/>
      <c r="D82" s="37"/>
      <c r="E82" s="43" t="s">
        <v>1076</v>
      </c>
      <c r="F82" s="37"/>
      <c r="G82" s="37"/>
      <c r="H82" s="37"/>
      <c r="I82" s="37"/>
      <c r="J82" s="38"/>
    </row>
    <row r="83" ht="300">
      <c r="A83" s="29" t="s">
        <v>36</v>
      </c>
      <c r="B83" s="36"/>
      <c r="C83" s="37"/>
      <c r="D83" s="37"/>
      <c r="E83" s="31" t="s">
        <v>1077</v>
      </c>
      <c r="F83" s="37"/>
      <c r="G83" s="37"/>
      <c r="H83" s="37"/>
      <c r="I83" s="37"/>
      <c r="J83" s="38"/>
    </row>
    <row r="84">
      <c r="A84" s="29" t="s">
        <v>29</v>
      </c>
      <c r="B84" s="29">
        <v>19</v>
      </c>
      <c r="C84" s="30" t="s">
        <v>1078</v>
      </c>
      <c r="D84" s="29" t="s">
        <v>31</v>
      </c>
      <c r="E84" s="31" t="s">
        <v>1079</v>
      </c>
      <c r="F84" s="32" t="s">
        <v>134</v>
      </c>
      <c r="G84" s="33">
        <v>462.39999999999998</v>
      </c>
      <c r="H84" s="34">
        <v>0</v>
      </c>
      <c r="I84" s="34">
        <f>ROUND(G84*H84,P4)</f>
        <v>0</v>
      </c>
      <c r="J84" s="29"/>
      <c r="O84" s="35">
        <f>I84*0.21</f>
        <v>0</v>
      </c>
      <c r="P84">
        <v>3</v>
      </c>
    </row>
    <row r="85" ht="45">
      <c r="A85" s="29" t="s">
        <v>34</v>
      </c>
      <c r="B85" s="36"/>
      <c r="C85" s="37"/>
      <c r="D85" s="37"/>
      <c r="E85" s="31" t="s">
        <v>1080</v>
      </c>
      <c r="F85" s="37"/>
      <c r="G85" s="37"/>
      <c r="H85" s="37"/>
      <c r="I85" s="37"/>
      <c r="J85" s="38"/>
    </row>
    <row r="86" ht="60">
      <c r="A86" s="29" t="s">
        <v>89</v>
      </c>
      <c r="B86" s="36"/>
      <c r="C86" s="37"/>
      <c r="D86" s="37"/>
      <c r="E86" s="43" t="s">
        <v>1081</v>
      </c>
      <c r="F86" s="37"/>
      <c r="G86" s="37"/>
      <c r="H86" s="37"/>
      <c r="I86" s="37"/>
      <c r="J86" s="38"/>
    </row>
    <row r="87" ht="300">
      <c r="A87" s="29" t="s">
        <v>36</v>
      </c>
      <c r="B87" s="36"/>
      <c r="C87" s="37"/>
      <c r="D87" s="37"/>
      <c r="E87" s="31" t="s">
        <v>1077</v>
      </c>
      <c r="F87" s="37"/>
      <c r="G87" s="37"/>
      <c r="H87" s="37"/>
      <c r="I87" s="37"/>
      <c r="J87" s="38"/>
    </row>
    <row r="88">
      <c r="A88" s="23" t="s">
        <v>26</v>
      </c>
      <c r="B88" s="24"/>
      <c r="C88" s="25" t="s">
        <v>171</v>
      </c>
      <c r="D88" s="26"/>
      <c r="E88" s="23" t="s">
        <v>172</v>
      </c>
      <c r="F88" s="26"/>
      <c r="G88" s="26"/>
      <c r="H88" s="26"/>
      <c r="I88" s="27">
        <f>SUMIFS(I89:I112,A89:A112,"P")</f>
        <v>0</v>
      </c>
      <c r="J88" s="28"/>
    </row>
    <row r="89" ht="30">
      <c r="A89" s="29" t="s">
        <v>29</v>
      </c>
      <c r="B89" s="29">
        <v>20</v>
      </c>
      <c r="C89" s="30" t="s">
        <v>185</v>
      </c>
      <c r="D89" s="29" t="s">
        <v>31</v>
      </c>
      <c r="E89" s="31" t="s">
        <v>1082</v>
      </c>
      <c r="F89" s="32" t="s">
        <v>117</v>
      </c>
      <c r="G89" s="33">
        <v>186</v>
      </c>
      <c r="H89" s="34">
        <v>0</v>
      </c>
      <c r="I89" s="34">
        <f>ROUND(G89*H89,P4)</f>
        <v>0</v>
      </c>
      <c r="J89" s="29"/>
      <c r="O89" s="35">
        <f>I89*0.21</f>
        <v>0</v>
      </c>
      <c r="P89">
        <v>3</v>
      </c>
    </row>
    <row r="90" ht="30">
      <c r="A90" s="29" t="s">
        <v>34</v>
      </c>
      <c r="B90" s="36"/>
      <c r="C90" s="37"/>
      <c r="D90" s="37"/>
      <c r="E90" s="31" t="s">
        <v>1083</v>
      </c>
      <c r="F90" s="37"/>
      <c r="G90" s="37"/>
      <c r="H90" s="37"/>
      <c r="I90" s="37"/>
      <c r="J90" s="38"/>
    </row>
    <row r="91">
      <c r="A91" s="29" t="s">
        <v>89</v>
      </c>
      <c r="B91" s="36"/>
      <c r="C91" s="37"/>
      <c r="D91" s="37"/>
      <c r="E91" s="43" t="s">
        <v>1084</v>
      </c>
      <c r="F91" s="37"/>
      <c r="G91" s="37"/>
      <c r="H91" s="37"/>
      <c r="I91" s="37"/>
      <c r="J91" s="38"/>
    </row>
    <row r="92" ht="60">
      <c r="A92" s="29" t="s">
        <v>36</v>
      </c>
      <c r="B92" s="36"/>
      <c r="C92" s="37"/>
      <c r="D92" s="37"/>
      <c r="E92" s="31" t="s">
        <v>1085</v>
      </c>
      <c r="F92" s="37"/>
      <c r="G92" s="37"/>
      <c r="H92" s="37"/>
      <c r="I92" s="37"/>
      <c r="J92" s="38"/>
    </row>
    <row r="93" ht="30">
      <c r="A93" s="29" t="s">
        <v>29</v>
      </c>
      <c r="B93" s="29">
        <v>21</v>
      </c>
      <c r="C93" s="30" t="s">
        <v>1086</v>
      </c>
      <c r="D93" s="29" t="s">
        <v>31</v>
      </c>
      <c r="E93" s="31" t="s">
        <v>1087</v>
      </c>
      <c r="F93" s="32" t="s">
        <v>168</v>
      </c>
      <c r="G93" s="33">
        <v>7</v>
      </c>
      <c r="H93" s="34">
        <v>0</v>
      </c>
      <c r="I93" s="34">
        <f>ROUND(G93*H93,P4)</f>
        <v>0</v>
      </c>
      <c r="J93" s="29"/>
      <c r="O93" s="35">
        <f>I93*0.21</f>
        <v>0</v>
      </c>
      <c r="P93">
        <v>3</v>
      </c>
    </row>
    <row r="94" ht="30">
      <c r="A94" s="29" t="s">
        <v>34</v>
      </c>
      <c r="B94" s="36"/>
      <c r="C94" s="37"/>
      <c r="D94" s="37"/>
      <c r="E94" s="31" t="s">
        <v>1088</v>
      </c>
      <c r="F94" s="37"/>
      <c r="G94" s="37"/>
      <c r="H94" s="37"/>
      <c r="I94" s="37"/>
      <c r="J94" s="38"/>
    </row>
    <row r="95">
      <c r="A95" s="29" t="s">
        <v>89</v>
      </c>
      <c r="B95" s="36"/>
      <c r="C95" s="37"/>
      <c r="D95" s="37"/>
      <c r="E95" s="43" t="s">
        <v>1089</v>
      </c>
      <c r="F95" s="37"/>
      <c r="G95" s="37"/>
      <c r="H95" s="37"/>
      <c r="I95" s="37"/>
      <c r="J95" s="38"/>
    </row>
    <row r="96" ht="75">
      <c r="A96" s="29" t="s">
        <v>36</v>
      </c>
      <c r="B96" s="36"/>
      <c r="C96" s="37"/>
      <c r="D96" s="37"/>
      <c r="E96" s="31" t="s">
        <v>1090</v>
      </c>
      <c r="F96" s="37"/>
      <c r="G96" s="37"/>
      <c r="H96" s="37"/>
      <c r="I96" s="37"/>
      <c r="J96" s="38"/>
    </row>
    <row r="97">
      <c r="A97" s="29" t="s">
        <v>29</v>
      </c>
      <c r="B97" s="29">
        <v>22</v>
      </c>
      <c r="C97" s="30" t="s">
        <v>1091</v>
      </c>
      <c r="D97" s="29" t="s">
        <v>31</v>
      </c>
      <c r="E97" s="31" t="s">
        <v>1092</v>
      </c>
      <c r="F97" s="32" t="s">
        <v>111</v>
      </c>
      <c r="G97" s="33">
        <v>46.795000000000002</v>
      </c>
      <c r="H97" s="34">
        <v>0</v>
      </c>
      <c r="I97" s="34">
        <f>ROUND(G97*H97,P4)</f>
        <v>0</v>
      </c>
      <c r="J97" s="29"/>
      <c r="O97" s="35">
        <f>I97*0.21</f>
        <v>0</v>
      </c>
      <c r="P97">
        <v>3</v>
      </c>
    </row>
    <row r="98" ht="30">
      <c r="A98" s="29" t="s">
        <v>34</v>
      </c>
      <c r="B98" s="36"/>
      <c r="C98" s="37"/>
      <c r="D98" s="37"/>
      <c r="E98" s="31" t="s">
        <v>1093</v>
      </c>
      <c r="F98" s="37"/>
      <c r="G98" s="37"/>
      <c r="H98" s="37"/>
      <c r="I98" s="37"/>
      <c r="J98" s="38"/>
    </row>
    <row r="99" ht="45">
      <c r="A99" s="29" t="s">
        <v>89</v>
      </c>
      <c r="B99" s="36"/>
      <c r="C99" s="37"/>
      <c r="D99" s="37"/>
      <c r="E99" s="43" t="s">
        <v>1094</v>
      </c>
      <c r="F99" s="37"/>
      <c r="G99" s="37"/>
      <c r="H99" s="37"/>
      <c r="I99" s="37"/>
      <c r="J99" s="38"/>
    </row>
    <row r="100" ht="180">
      <c r="A100" s="29" t="s">
        <v>36</v>
      </c>
      <c r="B100" s="36"/>
      <c r="C100" s="37"/>
      <c r="D100" s="37"/>
      <c r="E100" s="31" t="s">
        <v>1095</v>
      </c>
      <c r="F100" s="37"/>
      <c r="G100" s="37"/>
      <c r="H100" s="37"/>
      <c r="I100" s="37"/>
      <c r="J100" s="38"/>
    </row>
    <row r="101">
      <c r="A101" s="29" t="s">
        <v>29</v>
      </c>
      <c r="B101" s="29">
        <v>23</v>
      </c>
      <c r="C101" s="30" t="s">
        <v>1096</v>
      </c>
      <c r="D101" s="29" t="s">
        <v>31</v>
      </c>
      <c r="E101" s="31" t="s">
        <v>1097</v>
      </c>
      <c r="F101" s="32" t="s">
        <v>111</v>
      </c>
      <c r="G101" s="33">
        <v>121.212</v>
      </c>
      <c r="H101" s="34">
        <v>0</v>
      </c>
      <c r="I101" s="34">
        <f>ROUND(G101*H101,P4)</f>
        <v>0</v>
      </c>
      <c r="J101" s="29"/>
      <c r="O101" s="35">
        <f>I101*0.21</f>
        <v>0</v>
      </c>
      <c r="P101">
        <v>3</v>
      </c>
    </row>
    <row r="102" ht="30">
      <c r="A102" s="29" t="s">
        <v>34</v>
      </c>
      <c r="B102" s="36"/>
      <c r="C102" s="37"/>
      <c r="D102" s="37"/>
      <c r="E102" s="31" t="s">
        <v>1098</v>
      </c>
      <c r="F102" s="37"/>
      <c r="G102" s="37"/>
      <c r="H102" s="37"/>
      <c r="I102" s="37"/>
      <c r="J102" s="38"/>
    </row>
    <row r="103" ht="75">
      <c r="A103" s="29" t="s">
        <v>89</v>
      </c>
      <c r="B103" s="36"/>
      <c r="C103" s="37"/>
      <c r="D103" s="37"/>
      <c r="E103" s="43" t="s">
        <v>1099</v>
      </c>
      <c r="F103" s="37"/>
      <c r="G103" s="37"/>
      <c r="H103" s="37"/>
      <c r="I103" s="37"/>
      <c r="J103" s="38"/>
    </row>
    <row r="104" ht="180">
      <c r="A104" s="29" t="s">
        <v>36</v>
      </c>
      <c r="B104" s="36"/>
      <c r="C104" s="37"/>
      <c r="D104" s="37"/>
      <c r="E104" s="31" t="s">
        <v>1095</v>
      </c>
      <c r="F104" s="37"/>
      <c r="G104" s="37"/>
      <c r="H104" s="37"/>
      <c r="I104" s="37"/>
      <c r="J104" s="38"/>
    </row>
    <row r="105">
      <c r="A105" s="29" t="s">
        <v>29</v>
      </c>
      <c r="B105" s="29">
        <v>24</v>
      </c>
      <c r="C105" s="30" t="s">
        <v>1100</v>
      </c>
      <c r="D105" s="29" t="s">
        <v>98</v>
      </c>
      <c r="E105" s="31" t="s">
        <v>1101</v>
      </c>
      <c r="F105" s="32" t="s">
        <v>111</v>
      </c>
      <c r="G105" s="33">
        <v>37.009</v>
      </c>
      <c r="H105" s="34">
        <v>0</v>
      </c>
      <c r="I105" s="34">
        <f>ROUND(G105*H105,P4)</f>
        <v>0</v>
      </c>
      <c r="J105" s="29"/>
      <c r="O105" s="35">
        <f>I105*0.21</f>
        <v>0</v>
      </c>
      <c r="P105">
        <v>3</v>
      </c>
    </row>
    <row r="106" ht="30">
      <c r="A106" s="29" t="s">
        <v>34</v>
      </c>
      <c r="B106" s="36"/>
      <c r="C106" s="37"/>
      <c r="D106" s="37"/>
      <c r="E106" s="31" t="s">
        <v>1102</v>
      </c>
      <c r="F106" s="37"/>
      <c r="G106" s="37"/>
      <c r="H106" s="37"/>
      <c r="I106" s="37"/>
      <c r="J106" s="38"/>
    </row>
    <row r="107" ht="75">
      <c r="A107" s="29" t="s">
        <v>89</v>
      </c>
      <c r="B107" s="36"/>
      <c r="C107" s="37"/>
      <c r="D107" s="37"/>
      <c r="E107" s="43" t="s">
        <v>1103</v>
      </c>
      <c r="F107" s="37"/>
      <c r="G107" s="37"/>
      <c r="H107" s="37"/>
      <c r="I107" s="37"/>
      <c r="J107" s="38"/>
    </row>
    <row r="108" ht="180">
      <c r="A108" s="29" t="s">
        <v>36</v>
      </c>
      <c r="B108" s="36"/>
      <c r="C108" s="37"/>
      <c r="D108" s="37"/>
      <c r="E108" s="31" t="s">
        <v>1095</v>
      </c>
      <c r="F108" s="37"/>
      <c r="G108" s="37"/>
      <c r="H108" s="37"/>
      <c r="I108" s="37"/>
      <c r="J108" s="38"/>
    </row>
    <row r="109">
      <c r="A109" s="29" t="s">
        <v>29</v>
      </c>
      <c r="B109" s="29">
        <v>25</v>
      </c>
      <c r="C109" s="30" t="s">
        <v>1100</v>
      </c>
      <c r="D109" s="29" t="s">
        <v>104</v>
      </c>
      <c r="E109" s="31" t="s">
        <v>1101</v>
      </c>
      <c r="F109" s="32" t="s">
        <v>111</v>
      </c>
      <c r="G109" s="33">
        <v>73.920000000000002</v>
      </c>
      <c r="H109" s="34">
        <v>0</v>
      </c>
      <c r="I109" s="34">
        <f>ROUND(G109*H109,P4)</f>
        <v>0</v>
      </c>
      <c r="J109" s="29"/>
      <c r="O109" s="35">
        <f>I109*0.21</f>
        <v>0</v>
      </c>
      <c r="P109">
        <v>3</v>
      </c>
    </row>
    <row r="110" ht="30">
      <c r="A110" s="29" t="s">
        <v>34</v>
      </c>
      <c r="B110" s="36"/>
      <c r="C110" s="37"/>
      <c r="D110" s="37"/>
      <c r="E110" s="31" t="s">
        <v>1104</v>
      </c>
      <c r="F110" s="37"/>
      <c r="G110" s="37"/>
      <c r="H110" s="37"/>
      <c r="I110" s="37"/>
      <c r="J110" s="38"/>
    </row>
    <row r="111">
      <c r="A111" s="29" t="s">
        <v>89</v>
      </c>
      <c r="B111" s="36"/>
      <c r="C111" s="37"/>
      <c r="D111" s="37"/>
      <c r="E111" s="43" t="s">
        <v>1105</v>
      </c>
      <c r="F111" s="37"/>
      <c r="G111" s="37"/>
      <c r="H111" s="37"/>
      <c r="I111" s="37"/>
      <c r="J111" s="38"/>
    </row>
    <row r="112" ht="180">
      <c r="A112" s="29" t="s">
        <v>36</v>
      </c>
      <c r="B112" s="39"/>
      <c r="C112" s="40"/>
      <c r="D112" s="40"/>
      <c r="E112" s="31" t="s">
        <v>1095</v>
      </c>
      <c r="F112" s="40"/>
      <c r="G112" s="40"/>
      <c r="H112" s="40"/>
      <c r="I112" s="40"/>
      <c r="J112"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52</v>
      </c>
      <c r="I3" s="16">
        <f>SUMIFS(I9:I58,A9:A58,"SD")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52</v>
      </c>
      <c r="D5" s="13"/>
      <c r="E5" s="14" t="s">
        <v>53</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SUMIFS(I10:I58,A10:A58,"P")</f>
        <v>0</v>
      </c>
      <c r="J9" s="28"/>
    </row>
    <row r="10" ht="30">
      <c r="A10" s="29" t="s">
        <v>29</v>
      </c>
      <c r="B10" s="29">
        <v>1</v>
      </c>
      <c r="C10" s="30" t="s">
        <v>54</v>
      </c>
      <c r="D10" s="29" t="s">
        <v>55</v>
      </c>
      <c r="E10" s="31" t="s">
        <v>56</v>
      </c>
      <c r="F10" s="32" t="s">
        <v>33</v>
      </c>
      <c r="G10" s="33">
        <v>1</v>
      </c>
      <c r="H10" s="34">
        <v>0</v>
      </c>
      <c r="I10" s="34">
        <f>ROUND(G10*H10,P4)</f>
        <v>0</v>
      </c>
      <c r="J10" s="29"/>
      <c r="O10" s="35">
        <f>I10*0.21</f>
        <v>0</v>
      </c>
      <c r="P10">
        <v>3</v>
      </c>
    </row>
    <row r="11" ht="210">
      <c r="A11" s="29" t="s">
        <v>34</v>
      </c>
      <c r="B11" s="36"/>
      <c r="C11" s="37"/>
      <c r="D11" s="37"/>
      <c r="E11" s="31" t="s">
        <v>57</v>
      </c>
      <c r="F11" s="37"/>
      <c r="G11" s="37"/>
      <c r="H11" s="37"/>
      <c r="I11" s="37"/>
      <c r="J11" s="38"/>
    </row>
    <row r="12">
      <c r="A12" s="29" t="s">
        <v>36</v>
      </c>
      <c r="B12" s="36"/>
      <c r="C12" s="37"/>
      <c r="D12" s="37"/>
      <c r="E12" s="42" t="s">
        <v>31</v>
      </c>
      <c r="F12" s="37"/>
      <c r="G12" s="37"/>
      <c r="H12" s="37"/>
      <c r="I12" s="37"/>
      <c r="J12" s="38"/>
    </row>
    <row r="13" ht="30">
      <c r="A13" s="29" t="s">
        <v>29</v>
      </c>
      <c r="B13" s="29">
        <v>2</v>
      </c>
      <c r="C13" s="30" t="s">
        <v>58</v>
      </c>
      <c r="D13" s="29" t="s">
        <v>55</v>
      </c>
      <c r="E13" s="31" t="s">
        <v>59</v>
      </c>
      <c r="F13" s="32" t="s">
        <v>33</v>
      </c>
      <c r="G13" s="33">
        <v>1</v>
      </c>
      <c r="H13" s="34">
        <v>0</v>
      </c>
      <c r="I13" s="34">
        <f>ROUND(G13*H13,P4)</f>
        <v>0</v>
      </c>
      <c r="J13" s="29"/>
      <c r="O13" s="35">
        <f>I13*0.21</f>
        <v>0</v>
      </c>
      <c r="P13">
        <v>3</v>
      </c>
    </row>
    <row r="14">
      <c r="A14" s="29" t="s">
        <v>34</v>
      </c>
      <c r="B14" s="36"/>
      <c r="C14" s="37"/>
      <c r="D14" s="37"/>
      <c r="E14" s="42" t="s">
        <v>31</v>
      </c>
      <c r="F14" s="37"/>
      <c r="G14" s="37"/>
      <c r="H14" s="37"/>
      <c r="I14" s="37"/>
      <c r="J14" s="38"/>
    </row>
    <row r="15">
      <c r="A15" s="29" t="s">
        <v>36</v>
      </c>
      <c r="B15" s="36"/>
      <c r="C15" s="37"/>
      <c r="D15" s="37"/>
      <c r="E15" s="42" t="s">
        <v>31</v>
      </c>
      <c r="F15" s="37"/>
      <c r="G15" s="37"/>
      <c r="H15" s="37"/>
      <c r="I15" s="37"/>
      <c r="J15" s="38"/>
    </row>
    <row r="16" ht="30">
      <c r="A16" s="29" t="s">
        <v>29</v>
      </c>
      <c r="B16" s="29">
        <v>3</v>
      </c>
      <c r="C16" s="30" t="s">
        <v>60</v>
      </c>
      <c r="D16" s="29" t="s">
        <v>55</v>
      </c>
      <c r="E16" s="31" t="s">
        <v>61</v>
      </c>
      <c r="F16" s="32" t="s">
        <v>33</v>
      </c>
      <c r="G16" s="33">
        <v>1</v>
      </c>
      <c r="H16" s="34">
        <v>0</v>
      </c>
      <c r="I16" s="34">
        <f>ROUND(G16*H16,P4)</f>
        <v>0</v>
      </c>
      <c r="J16" s="29"/>
      <c r="O16" s="35">
        <f>I16*0.21</f>
        <v>0</v>
      </c>
      <c r="P16">
        <v>3</v>
      </c>
    </row>
    <row r="17">
      <c r="A17" s="29" t="s">
        <v>34</v>
      </c>
      <c r="B17" s="36"/>
      <c r="C17" s="37"/>
      <c r="D17" s="37"/>
      <c r="E17" s="42" t="s">
        <v>31</v>
      </c>
      <c r="F17" s="37"/>
      <c r="G17" s="37"/>
      <c r="H17" s="37"/>
      <c r="I17" s="37"/>
      <c r="J17" s="38"/>
    </row>
    <row r="18">
      <c r="A18" s="29" t="s">
        <v>36</v>
      </c>
      <c r="B18" s="36"/>
      <c r="C18" s="37"/>
      <c r="D18" s="37"/>
      <c r="E18" s="42" t="s">
        <v>31</v>
      </c>
      <c r="F18" s="37"/>
      <c r="G18" s="37"/>
      <c r="H18" s="37"/>
      <c r="I18" s="37"/>
      <c r="J18" s="38"/>
    </row>
    <row r="19" ht="30">
      <c r="A19" s="29" t="s">
        <v>29</v>
      </c>
      <c r="B19" s="29">
        <v>4</v>
      </c>
      <c r="C19" s="30" t="s">
        <v>62</v>
      </c>
      <c r="D19" s="29" t="s">
        <v>55</v>
      </c>
      <c r="E19" s="31" t="s">
        <v>63</v>
      </c>
      <c r="F19" s="32" t="s">
        <v>33</v>
      </c>
      <c r="G19" s="33">
        <v>1</v>
      </c>
      <c r="H19" s="34">
        <v>0</v>
      </c>
      <c r="I19" s="34">
        <f>ROUND(G19*H19,P4)</f>
        <v>0</v>
      </c>
      <c r="J19" s="29"/>
      <c r="O19" s="35">
        <f>I19*0.21</f>
        <v>0</v>
      </c>
      <c r="P19">
        <v>3</v>
      </c>
    </row>
    <row r="20" ht="60">
      <c r="A20" s="29" t="s">
        <v>34</v>
      </c>
      <c r="B20" s="36"/>
      <c r="C20" s="37"/>
      <c r="D20" s="37"/>
      <c r="E20" s="31" t="s">
        <v>64</v>
      </c>
      <c r="F20" s="37"/>
      <c r="G20" s="37"/>
      <c r="H20" s="37"/>
      <c r="I20" s="37"/>
      <c r="J20" s="38"/>
    </row>
    <row r="21">
      <c r="A21" s="29" t="s">
        <v>36</v>
      </c>
      <c r="B21" s="36"/>
      <c r="C21" s="37"/>
      <c r="D21" s="37"/>
      <c r="E21" s="42" t="s">
        <v>31</v>
      </c>
      <c r="F21" s="37"/>
      <c r="G21" s="37"/>
      <c r="H21" s="37"/>
      <c r="I21" s="37"/>
      <c r="J21" s="38"/>
    </row>
    <row r="22" ht="30">
      <c r="A22" s="29" t="s">
        <v>29</v>
      </c>
      <c r="B22" s="29">
        <v>5</v>
      </c>
      <c r="C22" s="30" t="s">
        <v>65</v>
      </c>
      <c r="D22" s="29" t="s">
        <v>55</v>
      </c>
      <c r="E22" s="31" t="s">
        <v>66</v>
      </c>
      <c r="F22" s="32" t="s">
        <v>33</v>
      </c>
      <c r="G22" s="33">
        <v>1</v>
      </c>
      <c r="H22" s="34">
        <v>0</v>
      </c>
      <c r="I22" s="34">
        <f>ROUND(G22*H22,P4)</f>
        <v>0</v>
      </c>
      <c r="J22" s="29"/>
      <c r="O22" s="35">
        <f>I22*0.21</f>
        <v>0</v>
      </c>
      <c r="P22">
        <v>3</v>
      </c>
    </row>
    <row r="23">
      <c r="A23" s="29" t="s">
        <v>34</v>
      </c>
      <c r="B23" s="36"/>
      <c r="C23" s="37"/>
      <c r="D23" s="37"/>
      <c r="E23" s="42" t="s">
        <v>31</v>
      </c>
      <c r="F23" s="37"/>
      <c r="G23" s="37"/>
      <c r="H23" s="37"/>
      <c r="I23" s="37"/>
      <c r="J23" s="38"/>
    </row>
    <row r="24">
      <c r="A24" s="29" t="s">
        <v>36</v>
      </c>
      <c r="B24" s="36"/>
      <c r="C24" s="37"/>
      <c r="D24" s="37"/>
      <c r="E24" s="42" t="s">
        <v>31</v>
      </c>
      <c r="F24" s="37"/>
      <c r="G24" s="37"/>
      <c r="H24" s="37"/>
      <c r="I24" s="37"/>
      <c r="J24" s="38"/>
    </row>
    <row r="25" ht="30">
      <c r="A25" s="29" t="s">
        <v>29</v>
      </c>
      <c r="B25" s="29">
        <v>6</v>
      </c>
      <c r="C25" s="30" t="s">
        <v>67</v>
      </c>
      <c r="D25" s="29" t="s">
        <v>55</v>
      </c>
      <c r="E25" s="31" t="s">
        <v>68</v>
      </c>
      <c r="F25" s="32" t="s">
        <v>33</v>
      </c>
      <c r="G25" s="33">
        <v>1</v>
      </c>
      <c r="H25" s="34">
        <v>0</v>
      </c>
      <c r="I25" s="34">
        <f>ROUND(G25*H25,P4)</f>
        <v>0</v>
      </c>
      <c r="J25" s="29"/>
      <c r="O25" s="35">
        <f>I25*0.21</f>
        <v>0</v>
      </c>
      <c r="P25">
        <v>3</v>
      </c>
    </row>
    <row r="26">
      <c r="A26" s="29" t="s">
        <v>34</v>
      </c>
      <c r="B26" s="36"/>
      <c r="C26" s="37"/>
      <c r="D26" s="37"/>
      <c r="E26" s="42" t="s">
        <v>31</v>
      </c>
      <c r="F26" s="37"/>
      <c r="G26" s="37"/>
      <c r="H26" s="37"/>
      <c r="I26" s="37"/>
      <c r="J26" s="38"/>
    </row>
    <row r="27">
      <c r="A27" s="29" t="s">
        <v>36</v>
      </c>
      <c r="B27" s="36"/>
      <c r="C27" s="37"/>
      <c r="D27" s="37"/>
      <c r="E27" s="42" t="s">
        <v>31</v>
      </c>
      <c r="F27" s="37"/>
      <c r="G27" s="37"/>
      <c r="H27" s="37"/>
      <c r="I27" s="37"/>
      <c r="J27" s="38"/>
    </row>
    <row r="28" ht="30">
      <c r="A28" s="29" t="s">
        <v>29</v>
      </c>
      <c r="B28" s="29">
        <v>7</v>
      </c>
      <c r="C28" s="30" t="s">
        <v>69</v>
      </c>
      <c r="D28" s="29" t="s">
        <v>55</v>
      </c>
      <c r="E28" s="31" t="s">
        <v>70</v>
      </c>
      <c r="F28" s="32" t="s">
        <v>33</v>
      </c>
      <c r="G28" s="33">
        <v>1</v>
      </c>
      <c r="H28" s="34">
        <v>0</v>
      </c>
      <c r="I28" s="34">
        <f>ROUND(G28*H28,P4)</f>
        <v>0</v>
      </c>
      <c r="J28" s="29"/>
      <c r="O28" s="35">
        <f>I28*0.21</f>
        <v>0</v>
      </c>
      <c r="P28">
        <v>3</v>
      </c>
    </row>
    <row r="29">
      <c r="A29" s="29" t="s">
        <v>34</v>
      </c>
      <c r="B29" s="36"/>
      <c r="C29" s="37"/>
      <c r="D29" s="37"/>
      <c r="E29" s="42" t="s">
        <v>31</v>
      </c>
      <c r="F29" s="37"/>
      <c r="G29" s="37"/>
      <c r="H29" s="37"/>
      <c r="I29" s="37"/>
      <c r="J29" s="38"/>
    </row>
    <row r="30">
      <c r="A30" s="29" t="s">
        <v>36</v>
      </c>
      <c r="B30" s="36"/>
      <c r="C30" s="37"/>
      <c r="D30" s="37"/>
      <c r="E30" s="42" t="s">
        <v>31</v>
      </c>
      <c r="F30" s="37"/>
      <c r="G30" s="37"/>
      <c r="H30" s="37"/>
      <c r="I30" s="37"/>
      <c r="J30" s="38"/>
    </row>
    <row r="31" ht="30">
      <c r="A31" s="29" t="s">
        <v>29</v>
      </c>
      <c r="B31" s="29">
        <v>8</v>
      </c>
      <c r="C31" s="30" t="s">
        <v>71</v>
      </c>
      <c r="D31" s="29" t="s">
        <v>55</v>
      </c>
      <c r="E31" s="31" t="s">
        <v>72</v>
      </c>
      <c r="F31" s="32" t="s">
        <v>33</v>
      </c>
      <c r="G31" s="33">
        <v>1</v>
      </c>
      <c r="H31" s="34">
        <v>0</v>
      </c>
      <c r="I31" s="34">
        <f>ROUND(G31*H31,P4)</f>
        <v>0</v>
      </c>
      <c r="J31" s="29"/>
      <c r="O31" s="35">
        <f>I31*0.21</f>
        <v>0</v>
      </c>
      <c r="P31">
        <v>3</v>
      </c>
    </row>
    <row r="32">
      <c r="A32" s="29" t="s">
        <v>34</v>
      </c>
      <c r="B32" s="36"/>
      <c r="C32" s="37"/>
      <c r="D32" s="37"/>
      <c r="E32" s="42" t="s">
        <v>31</v>
      </c>
      <c r="F32" s="37"/>
      <c r="G32" s="37"/>
      <c r="H32" s="37"/>
      <c r="I32" s="37"/>
      <c r="J32" s="38"/>
    </row>
    <row r="33">
      <c r="A33" s="29" t="s">
        <v>36</v>
      </c>
      <c r="B33" s="36"/>
      <c r="C33" s="37"/>
      <c r="D33" s="37"/>
      <c r="E33" s="42" t="s">
        <v>31</v>
      </c>
      <c r="F33" s="37"/>
      <c r="G33" s="37"/>
      <c r="H33" s="37"/>
      <c r="I33" s="37"/>
      <c r="J33" s="38"/>
    </row>
    <row r="34" ht="30">
      <c r="A34" s="29" t="s">
        <v>29</v>
      </c>
      <c r="B34" s="29">
        <v>9</v>
      </c>
      <c r="C34" s="30" t="s">
        <v>73</v>
      </c>
      <c r="D34" s="29" t="s">
        <v>55</v>
      </c>
      <c r="E34" s="31" t="s">
        <v>74</v>
      </c>
      <c r="F34" s="32" t="s">
        <v>33</v>
      </c>
      <c r="G34" s="33">
        <v>1</v>
      </c>
      <c r="H34" s="34">
        <v>0</v>
      </c>
      <c r="I34" s="34">
        <f>ROUND(G34*H34,P4)</f>
        <v>0</v>
      </c>
      <c r="J34" s="29"/>
      <c r="O34" s="35">
        <f>I34*0.21</f>
        <v>0</v>
      </c>
      <c r="P34">
        <v>3</v>
      </c>
    </row>
    <row r="35">
      <c r="A35" s="29" t="s">
        <v>34</v>
      </c>
      <c r="B35" s="36"/>
      <c r="C35" s="37"/>
      <c r="D35" s="37"/>
      <c r="E35" s="42" t="s">
        <v>31</v>
      </c>
      <c r="F35" s="37"/>
      <c r="G35" s="37"/>
      <c r="H35" s="37"/>
      <c r="I35" s="37"/>
      <c r="J35" s="38"/>
    </row>
    <row r="36">
      <c r="A36" s="29" t="s">
        <v>36</v>
      </c>
      <c r="B36" s="36"/>
      <c r="C36" s="37"/>
      <c r="D36" s="37"/>
      <c r="E36" s="42" t="s">
        <v>31</v>
      </c>
      <c r="F36" s="37"/>
      <c r="G36" s="37"/>
      <c r="H36" s="37"/>
      <c r="I36" s="37"/>
      <c r="J36" s="38"/>
    </row>
    <row r="37" ht="30">
      <c r="A37" s="29" t="s">
        <v>29</v>
      </c>
      <c r="B37" s="29">
        <v>10</v>
      </c>
      <c r="C37" s="30" t="s">
        <v>75</v>
      </c>
      <c r="D37" s="29" t="s">
        <v>55</v>
      </c>
      <c r="E37" s="31" t="s">
        <v>76</v>
      </c>
      <c r="F37" s="32" t="s">
        <v>33</v>
      </c>
      <c r="G37" s="33">
        <v>1</v>
      </c>
      <c r="H37" s="34">
        <v>0</v>
      </c>
      <c r="I37" s="34">
        <f>ROUND(G37*H37,P4)</f>
        <v>0</v>
      </c>
      <c r="J37" s="29"/>
      <c r="O37" s="35">
        <f>I37*0.21</f>
        <v>0</v>
      </c>
      <c r="P37">
        <v>3</v>
      </c>
    </row>
    <row r="38">
      <c r="A38" s="29" t="s">
        <v>34</v>
      </c>
      <c r="B38" s="36"/>
      <c r="C38" s="37"/>
      <c r="D38" s="37"/>
      <c r="E38" s="42" t="s">
        <v>31</v>
      </c>
      <c r="F38" s="37"/>
      <c r="G38" s="37"/>
      <c r="H38" s="37"/>
      <c r="I38" s="37"/>
      <c r="J38" s="38"/>
    </row>
    <row r="39">
      <c r="A39" s="29" t="s">
        <v>36</v>
      </c>
      <c r="B39" s="36"/>
      <c r="C39" s="37"/>
      <c r="D39" s="37"/>
      <c r="E39" s="42" t="s">
        <v>31</v>
      </c>
      <c r="F39" s="37"/>
      <c r="G39" s="37"/>
      <c r="H39" s="37"/>
      <c r="I39" s="37"/>
      <c r="J39" s="38"/>
    </row>
    <row r="40" ht="30">
      <c r="A40" s="29" t="s">
        <v>29</v>
      </c>
      <c r="B40" s="29">
        <v>11</v>
      </c>
      <c r="C40" s="30" t="s">
        <v>77</v>
      </c>
      <c r="D40" s="29" t="s">
        <v>55</v>
      </c>
      <c r="E40" s="31" t="s">
        <v>78</v>
      </c>
      <c r="F40" s="32" t="s">
        <v>33</v>
      </c>
      <c r="G40" s="33">
        <v>1</v>
      </c>
      <c r="H40" s="34">
        <v>0</v>
      </c>
      <c r="I40" s="34">
        <f>ROUND(G40*H40,P4)</f>
        <v>0</v>
      </c>
      <c r="J40" s="29"/>
      <c r="O40" s="35">
        <f>I40*0.21</f>
        <v>0</v>
      </c>
      <c r="P40">
        <v>3</v>
      </c>
    </row>
    <row r="41">
      <c r="A41" s="29" t="s">
        <v>34</v>
      </c>
      <c r="B41" s="36"/>
      <c r="C41" s="37"/>
      <c r="D41" s="37"/>
      <c r="E41" s="42" t="s">
        <v>31</v>
      </c>
      <c r="F41" s="37"/>
      <c r="G41" s="37"/>
      <c r="H41" s="37"/>
      <c r="I41" s="37"/>
      <c r="J41" s="38"/>
    </row>
    <row r="42">
      <c r="A42" s="29" t="s">
        <v>36</v>
      </c>
      <c r="B42" s="36"/>
      <c r="C42" s="37"/>
      <c r="D42" s="37"/>
      <c r="E42" s="42" t="s">
        <v>31</v>
      </c>
      <c r="F42" s="37"/>
      <c r="G42" s="37"/>
      <c r="H42" s="37"/>
      <c r="I42" s="37"/>
      <c r="J42" s="38"/>
    </row>
    <row r="43">
      <c r="A43" s="29" t="s">
        <v>29</v>
      </c>
      <c r="B43" s="29">
        <v>12</v>
      </c>
      <c r="C43" s="30" t="s">
        <v>79</v>
      </c>
      <c r="D43" s="29" t="s">
        <v>55</v>
      </c>
      <c r="E43" s="31" t="s">
        <v>80</v>
      </c>
      <c r="F43" s="32" t="s">
        <v>33</v>
      </c>
      <c r="G43" s="33">
        <v>1</v>
      </c>
      <c r="H43" s="34">
        <v>0</v>
      </c>
      <c r="I43" s="34">
        <f>ROUND(G43*H43,P4)</f>
        <v>0</v>
      </c>
      <c r="J43" s="29"/>
      <c r="O43" s="35">
        <f>I43*0.21</f>
        <v>0</v>
      </c>
      <c r="P43">
        <v>3</v>
      </c>
    </row>
    <row r="44">
      <c r="A44" s="29" t="s">
        <v>34</v>
      </c>
      <c r="B44" s="36"/>
      <c r="C44" s="37"/>
      <c r="D44" s="37"/>
      <c r="E44" s="42" t="s">
        <v>31</v>
      </c>
      <c r="F44" s="37"/>
      <c r="G44" s="37"/>
      <c r="H44" s="37"/>
      <c r="I44" s="37"/>
      <c r="J44" s="38"/>
    </row>
    <row r="45">
      <c r="A45" s="29" t="s">
        <v>36</v>
      </c>
      <c r="B45" s="36"/>
      <c r="C45" s="37"/>
      <c r="D45" s="37"/>
      <c r="E45" s="42" t="s">
        <v>31</v>
      </c>
      <c r="F45" s="37"/>
      <c r="G45" s="37"/>
      <c r="H45" s="37"/>
      <c r="I45" s="37"/>
      <c r="J45" s="38"/>
    </row>
    <row r="46" ht="30">
      <c r="A46" s="29" t="s">
        <v>29</v>
      </c>
      <c r="B46" s="29">
        <v>13</v>
      </c>
      <c r="C46" s="30" t="s">
        <v>81</v>
      </c>
      <c r="D46" s="29" t="s">
        <v>55</v>
      </c>
      <c r="E46" s="31" t="s">
        <v>82</v>
      </c>
      <c r="F46" s="32" t="s">
        <v>33</v>
      </c>
      <c r="G46" s="33">
        <v>1</v>
      </c>
      <c r="H46" s="34">
        <v>0</v>
      </c>
      <c r="I46" s="34">
        <f>ROUND(G46*H46,P4)</f>
        <v>0</v>
      </c>
      <c r="J46" s="29"/>
      <c r="O46" s="35">
        <f>I46*0.21</f>
        <v>0</v>
      </c>
      <c r="P46">
        <v>3</v>
      </c>
    </row>
    <row r="47">
      <c r="A47" s="29" t="s">
        <v>34</v>
      </c>
      <c r="B47" s="36"/>
      <c r="C47" s="37"/>
      <c r="D47" s="37"/>
      <c r="E47" s="42" t="s">
        <v>31</v>
      </c>
      <c r="F47" s="37"/>
      <c r="G47" s="37"/>
      <c r="H47" s="37"/>
      <c r="I47" s="37"/>
      <c r="J47" s="38"/>
    </row>
    <row r="48">
      <c r="A48" s="29" t="s">
        <v>36</v>
      </c>
      <c r="B48" s="36"/>
      <c r="C48" s="37"/>
      <c r="D48" s="37"/>
      <c r="E48" s="42" t="s">
        <v>31</v>
      </c>
      <c r="F48" s="37"/>
      <c r="G48" s="37"/>
      <c r="H48" s="37"/>
      <c r="I48" s="37"/>
      <c r="J48" s="38"/>
    </row>
    <row r="49" ht="30">
      <c r="A49" s="29" t="s">
        <v>29</v>
      </c>
      <c r="B49" s="29">
        <v>14</v>
      </c>
      <c r="C49" s="30" t="s">
        <v>83</v>
      </c>
      <c r="D49" s="29" t="s">
        <v>31</v>
      </c>
      <c r="E49" s="31" t="s">
        <v>84</v>
      </c>
      <c r="F49" s="32" t="s">
        <v>33</v>
      </c>
      <c r="G49" s="33">
        <v>1</v>
      </c>
      <c r="H49" s="34">
        <v>0</v>
      </c>
      <c r="I49" s="34">
        <f>ROUND(G49*H49,P4)</f>
        <v>0</v>
      </c>
      <c r="J49" s="29"/>
      <c r="O49" s="35">
        <f>I49*0.21</f>
        <v>0</v>
      </c>
      <c r="P49">
        <v>3</v>
      </c>
    </row>
    <row r="50">
      <c r="A50" s="29" t="s">
        <v>34</v>
      </c>
      <c r="B50" s="36"/>
      <c r="C50" s="37"/>
      <c r="D50" s="37"/>
      <c r="E50" s="31" t="s">
        <v>85</v>
      </c>
      <c r="F50" s="37"/>
      <c r="G50" s="37"/>
      <c r="H50" s="37"/>
      <c r="I50" s="37"/>
      <c r="J50" s="38"/>
    </row>
    <row r="51" ht="75">
      <c r="A51" s="29" t="s">
        <v>36</v>
      </c>
      <c r="B51" s="36"/>
      <c r="C51" s="37"/>
      <c r="D51" s="37"/>
      <c r="E51" s="31" t="s">
        <v>86</v>
      </c>
      <c r="F51" s="37"/>
      <c r="G51" s="37"/>
      <c r="H51" s="37"/>
      <c r="I51" s="37"/>
      <c r="J51" s="38"/>
    </row>
    <row r="52">
      <c r="A52" s="29" t="s">
        <v>29</v>
      </c>
      <c r="B52" s="29">
        <v>15</v>
      </c>
      <c r="C52" s="30" t="s">
        <v>87</v>
      </c>
      <c r="D52" s="29" t="s">
        <v>31</v>
      </c>
      <c r="E52" s="31" t="s">
        <v>88</v>
      </c>
      <c r="F52" s="32" t="s">
        <v>33</v>
      </c>
      <c r="G52" s="33">
        <v>1</v>
      </c>
      <c r="H52" s="34">
        <v>0</v>
      </c>
      <c r="I52" s="34">
        <f>ROUND(G52*H52,P4)</f>
        <v>0</v>
      </c>
      <c r="J52" s="29"/>
      <c r="O52" s="35">
        <f>I52*0.21</f>
        <v>0</v>
      </c>
      <c r="P52">
        <v>3</v>
      </c>
    </row>
    <row r="53">
      <c r="A53" s="29" t="s">
        <v>34</v>
      </c>
      <c r="B53" s="36"/>
      <c r="C53" s="37"/>
      <c r="D53" s="37"/>
      <c r="E53" s="42" t="s">
        <v>31</v>
      </c>
      <c r="F53" s="37"/>
      <c r="G53" s="37"/>
      <c r="H53" s="37"/>
      <c r="I53" s="37"/>
      <c r="J53" s="38"/>
    </row>
    <row r="54">
      <c r="A54" s="29" t="s">
        <v>89</v>
      </c>
      <c r="B54" s="36"/>
      <c r="C54" s="37"/>
      <c r="D54" s="37"/>
      <c r="E54" s="43" t="s">
        <v>90</v>
      </c>
      <c r="F54" s="37"/>
      <c r="G54" s="37"/>
      <c r="H54" s="37"/>
      <c r="I54" s="37"/>
      <c r="J54" s="38"/>
    </row>
    <row r="55" ht="105">
      <c r="A55" s="29" t="s">
        <v>36</v>
      </c>
      <c r="B55" s="36"/>
      <c r="C55" s="37"/>
      <c r="D55" s="37"/>
      <c r="E55" s="31" t="s">
        <v>91</v>
      </c>
      <c r="F55" s="37"/>
      <c r="G55" s="37"/>
      <c r="H55" s="37"/>
      <c r="I55" s="37"/>
      <c r="J55" s="38"/>
    </row>
    <row r="56">
      <c r="A56" s="29" t="s">
        <v>29</v>
      </c>
      <c r="B56" s="29">
        <v>16</v>
      </c>
      <c r="C56" s="30" t="s">
        <v>92</v>
      </c>
      <c r="D56" s="29" t="s">
        <v>55</v>
      </c>
      <c r="E56" s="31" t="s">
        <v>93</v>
      </c>
      <c r="F56" s="32" t="s">
        <v>33</v>
      </c>
      <c r="G56" s="33">
        <v>1</v>
      </c>
      <c r="H56" s="34">
        <v>0</v>
      </c>
      <c r="I56" s="34">
        <f>ROUND(G56*H56,P4)</f>
        <v>0</v>
      </c>
      <c r="J56" s="29"/>
      <c r="O56" s="35">
        <f>I56*0.21</f>
        <v>0</v>
      </c>
      <c r="P56">
        <v>3</v>
      </c>
    </row>
    <row r="57" ht="75">
      <c r="A57" s="29" t="s">
        <v>34</v>
      </c>
      <c r="B57" s="36"/>
      <c r="C57" s="37"/>
      <c r="D57" s="37"/>
      <c r="E57" s="31" t="s">
        <v>94</v>
      </c>
      <c r="F57" s="37"/>
      <c r="G57" s="37"/>
      <c r="H57" s="37"/>
      <c r="I57" s="37"/>
      <c r="J57" s="38"/>
    </row>
    <row r="58">
      <c r="A58" s="29" t="s">
        <v>36</v>
      </c>
      <c r="B58" s="39"/>
      <c r="C58" s="40"/>
      <c r="D58" s="40"/>
      <c r="E58" s="44" t="s">
        <v>31</v>
      </c>
      <c r="F58" s="40"/>
      <c r="G58" s="40"/>
      <c r="H58" s="40"/>
      <c r="I58" s="40"/>
      <c r="J58" s="4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95</v>
      </c>
      <c r="I3" s="16">
        <f>SUMIFS(I8:I96,A8:A96,"SD")</f>
        <v>0</v>
      </c>
      <c r="J3" s="9"/>
      <c r="O3">
        <v>0</v>
      </c>
      <c r="P3">
        <v>2</v>
      </c>
    </row>
    <row r="4">
      <c r="A4" s="10" t="s">
        <v>8</v>
      </c>
      <c r="B4" s="11" t="s">
        <v>13</v>
      </c>
      <c r="C4" s="12" t="s">
        <v>95</v>
      </c>
      <c r="D4" s="13"/>
      <c r="E4" s="14" t="s">
        <v>96</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SUMIFS(I9:I16,A9:A16,"P")</f>
        <v>0</v>
      </c>
      <c r="J8" s="28"/>
    </row>
    <row r="9">
      <c r="A9" s="29" t="s">
        <v>29</v>
      </c>
      <c r="B9" s="29">
        <v>1</v>
      </c>
      <c r="C9" s="30" t="s">
        <v>97</v>
      </c>
      <c r="D9" s="29" t="s">
        <v>98</v>
      </c>
      <c r="E9" s="31" t="s">
        <v>99</v>
      </c>
      <c r="F9" s="32" t="s">
        <v>100</v>
      </c>
      <c r="G9" s="33">
        <v>1.512</v>
      </c>
      <c r="H9" s="34">
        <v>0</v>
      </c>
      <c r="I9" s="34">
        <f>ROUND(G9*H9,P4)</f>
        <v>0</v>
      </c>
      <c r="J9" s="29"/>
      <c r="O9" s="35">
        <f>I9*0.21</f>
        <v>0</v>
      </c>
      <c r="P9">
        <v>3</v>
      </c>
    </row>
    <row r="10">
      <c r="A10" s="29" t="s">
        <v>34</v>
      </c>
      <c r="B10" s="36"/>
      <c r="C10" s="37"/>
      <c r="D10" s="37"/>
      <c r="E10" s="31" t="s">
        <v>101</v>
      </c>
      <c r="F10" s="37"/>
      <c r="G10" s="37"/>
      <c r="H10" s="37"/>
      <c r="I10" s="37"/>
      <c r="J10" s="38"/>
    </row>
    <row r="11">
      <c r="A11" s="29" t="s">
        <v>89</v>
      </c>
      <c r="B11" s="36"/>
      <c r="C11" s="37"/>
      <c r="D11" s="37"/>
      <c r="E11" s="43" t="s">
        <v>102</v>
      </c>
      <c r="F11" s="37"/>
      <c r="G11" s="37"/>
      <c r="H11" s="37"/>
      <c r="I11" s="37"/>
      <c r="J11" s="38"/>
    </row>
    <row r="12" ht="75">
      <c r="A12" s="29" t="s">
        <v>36</v>
      </c>
      <c r="B12" s="36"/>
      <c r="C12" s="37"/>
      <c r="D12" s="37"/>
      <c r="E12" s="31" t="s">
        <v>103</v>
      </c>
      <c r="F12" s="37"/>
      <c r="G12" s="37"/>
      <c r="H12" s="37"/>
      <c r="I12" s="37"/>
      <c r="J12" s="38"/>
    </row>
    <row r="13">
      <c r="A13" s="29" t="s">
        <v>29</v>
      </c>
      <c r="B13" s="29">
        <v>2</v>
      </c>
      <c r="C13" s="30" t="s">
        <v>97</v>
      </c>
      <c r="D13" s="29" t="s">
        <v>104</v>
      </c>
      <c r="E13" s="31" t="s">
        <v>99</v>
      </c>
      <c r="F13" s="32" t="s">
        <v>100</v>
      </c>
      <c r="G13" s="33">
        <v>22.286999999999999</v>
      </c>
      <c r="H13" s="34">
        <v>0</v>
      </c>
      <c r="I13" s="34">
        <f>ROUND(G13*H13,P4)</f>
        <v>0</v>
      </c>
      <c r="J13" s="29"/>
      <c r="O13" s="35">
        <f>I13*0.21</f>
        <v>0</v>
      </c>
      <c r="P13">
        <v>3</v>
      </c>
    </row>
    <row r="14">
      <c r="A14" s="29" t="s">
        <v>34</v>
      </c>
      <c r="B14" s="36"/>
      <c r="C14" s="37"/>
      <c r="D14" s="37"/>
      <c r="E14" s="31" t="s">
        <v>105</v>
      </c>
      <c r="F14" s="37"/>
      <c r="G14" s="37"/>
      <c r="H14" s="37"/>
      <c r="I14" s="37"/>
      <c r="J14" s="38"/>
    </row>
    <row r="15" ht="45">
      <c r="A15" s="29" t="s">
        <v>89</v>
      </c>
      <c r="B15" s="36"/>
      <c r="C15" s="37"/>
      <c r="D15" s="37"/>
      <c r="E15" s="43" t="s">
        <v>106</v>
      </c>
      <c r="F15" s="37"/>
      <c r="G15" s="37"/>
      <c r="H15" s="37"/>
      <c r="I15" s="37"/>
      <c r="J15" s="38"/>
    </row>
    <row r="16" ht="75">
      <c r="A16" s="29" t="s">
        <v>36</v>
      </c>
      <c r="B16" s="36"/>
      <c r="C16" s="37"/>
      <c r="D16" s="37"/>
      <c r="E16" s="31" t="s">
        <v>103</v>
      </c>
      <c r="F16" s="37"/>
      <c r="G16" s="37"/>
      <c r="H16" s="37"/>
      <c r="I16" s="37"/>
      <c r="J16" s="38"/>
    </row>
    <row r="17">
      <c r="A17" s="23" t="s">
        <v>26</v>
      </c>
      <c r="B17" s="24"/>
      <c r="C17" s="25" t="s">
        <v>107</v>
      </c>
      <c r="D17" s="26"/>
      <c r="E17" s="23" t="s">
        <v>108</v>
      </c>
      <c r="F17" s="26"/>
      <c r="G17" s="26"/>
      <c r="H17" s="26"/>
      <c r="I17" s="27">
        <f>SUMIFS(I18:I33,A18:A33,"P")</f>
        <v>0</v>
      </c>
      <c r="J17" s="28"/>
    </row>
    <row r="18">
      <c r="A18" s="29" t="s">
        <v>29</v>
      </c>
      <c r="B18" s="29">
        <v>3</v>
      </c>
      <c r="C18" s="30" t="s">
        <v>109</v>
      </c>
      <c r="D18" s="29" t="s">
        <v>31</v>
      </c>
      <c r="E18" s="31" t="s">
        <v>110</v>
      </c>
      <c r="F18" s="32" t="s">
        <v>111</v>
      </c>
      <c r="G18" s="33">
        <v>0.63</v>
      </c>
      <c r="H18" s="34">
        <v>0</v>
      </c>
      <c r="I18" s="34">
        <f>ROUND(G18*H18,P4)</f>
        <v>0</v>
      </c>
      <c r="J18" s="29"/>
      <c r="O18" s="35">
        <f>I18*0.21</f>
        <v>0</v>
      </c>
      <c r="P18">
        <v>3</v>
      </c>
    </row>
    <row r="19" ht="45">
      <c r="A19" s="29" t="s">
        <v>34</v>
      </c>
      <c r="B19" s="36"/>
      <c r="C19" s="37"/>
      <c r="D19" s="37"/>
      <c r="E19" s="31" t="s">
        <v>112</v>
      </c>
      <c r="F19" s="37"/>
      <c r="G19" s="37"/>
      <c r="H19" s="37"/>
      <c r="I19" s="37"/>
      <c r="J19" s="38"/>
    </row>
    <row r="20">
      <c r="A20" s="29" t="s">
        <v>89</v>
      </c>
      <c r="B20" s="36"/>
      <c r="C20" s="37"/>
      <c r="D20" s="37"/>
      <c r="E20" s="43" t="s">
        <v>113</v>
      </c>
      <c r="F20" s="37"/>
      <c r="G20" s="37"/>
      <c r="H20" s="37"/>
      <c r="I20" s="37"/>
      <c r="J20" s="38"/>
    </row>
    <row r="21" ht="90">
      <c r="A21" s="29" t="s">
        <v>36</v>
      </c>
      <c r="B21" s="36"/>
      <c r="C21" s="37"/>
      <c r="D21" s="37"/>
      <c r="E21" s="31" t="s">
        <v>114</v>
      </c>
      <c r="F21" s="37"/>
      <c r="G21" s="37"/>
      <c r="H21" s="37"/>
      <c r="I21" s="37"/>
      <c r="J21" s="38"/>
    </row>
    <row r="22">
      <c r="A22" s="29" t="s">
        <v>29</v>
      </c>
      <c r="B22" s="29">
        <v>4</v>
      </c>
      <c r="C22" s="30" t="s">
        <v>115</v>
      </c>
      <c r="D22" s="29" t="s">
        <v>31</v>
      </c>
      <c r="E22" s="31" t="s">
        <v>116</v>
      </c>
      <c r="F22" s="32" t="s">
        <v>117</v>
      </c>
      <c r="G22" s="33">
        <v>57</v>
      </c>
      <c r="H22" s="34">
        <v>0</v>
      </c>
      <c r="I22" s="34">
        <f>ROUND(G22*H22,P4)</f>
        <v>0</v>
      </c>
      <c r="J22" s="29"/>
      <c r="O22" s="35">
        <f>I22*0.21</f>
        <v>0</v>
      </c>
      <c r="P22">
        <v>3</v>
      </c>
    </row>
    <row r="23" ht="45">
      <c r="A23" s="29" t="s">
        <v>34</v>
      </c>
      <c r="B23" s="36"/>
      <c r="C23" s="37"/>
      <c r="D23" s="37"/>
      <c r="E23" s="31" t="s">
        <v>118</v>
      </c>
      <c r="F23" s="37"/>
      <c r="G23" s="37"/>
      <c r="H23" s="37"/>
      <c r="I23" s="37"/>
      <c r="J23" s="38"/>
    </row>
    <row r="24">
      <c r="A24" s="29" t="s">
        <v>89</v>
      </c>
      <c r="B24" s="36"/>
      <c r="C24" s="37"/>
      <c r="D24" s="37"/>
      <c r="E24" s="43" t="s">
        <v>119</v>
      </c>
      <c r="F24" s="37"/>
      <c r="G24" s="37"/>
      <c r="H24" s="37"/>
      <c r="I24" s="37"/>
      <c r="J24" s="38"/>
    </row>
    <row r="25" ht="90">
      <c r="A25" s="29" t="s">
        <v>36</v>
      </c>
      <c r="B25" s="36"/>
      <c r="C25" s="37"/>
      <c r="D25" s="37"/>
      <c r="E25" s="31" t="s">
        <v>114</v>
      </c>
      <c r="F25" s="37"/>
      <c r="G25" s="37"/>
      <c r="H25" s="37"/>
      <c r="I25" s="37"/>
      <c r="J25" s="38"/>
    </row>
    <row r="26">
      <c r="A26" s="29" t="s">
        <v>29</v>
      </c>
      <c r="B26" s="29">
        <v>5</v>
      </c>
      <c r="C26" s="30" t="s">
        <v>120</v>
      </c>
      <c r="D26" s="29" t="s">
        <v>31</v>
      </c>
      <c r="E26" s="31" t="s">
        <v>121</v>
      </c>
      <c r="F26" s="32" t="s">
        <v>111</v>
      </c>
      <c r="G26" s="33">
        <v>15.75</v>
      </c>
      <c r="H26" s="34">
        <v>0</v>
      </c>
      <c r="I26" s="34">
        <f>ROUND(G26*H26,P4)</f>
        <v>0</v>
      </c>
      <c r="J26" s="29"/>
      <c r="O26" s="35">
        <f>I26*0.21</f>
        <v>0</v>
      </c>
      <c r="P26">
        <v>3</v>
      </c>
    </row>
    <row r="27" ht="60">
      <c r="A27" s="29" t="s">
        <v>34</v>
      </c>
      <c r="B27" s="36"/>
      <c r="C27" s="37"/>
      <c r="D27" s="37"/>
      <c r="E27" s="31" t="s">
        <v>122</v>
      </c>
      <c r="F27" s="37"/>
      <c r="G27" s="37"/>
      <c r="H27" s="37"/>
      <c r="I27" s="37"/>
      <c r="J27" s="38"/>
    </row>
    <row r="28" ht="45">
      <c r="A28" s="29" t="s">
        <v>89</v>
      </c>
      <c r="B28" s="36"/>
      <c r="C28" s="37"/>
      <c r="D28" s="37"/>
      <c r="E28" s="43" t="s">
        <v>123</v>
      </c>
      <c r="F28" s="37"/>
      <c r="G28" s="37"/>
      <c r="H28" s="37"/>
      <c r="I28" s="37"/>
      <c r="J28" s="38"/>
    </row>
    <row r="29" ht="45">
      <c r="A29" s="29" t="s">
        <v>36</v>
      </c>
      <c r="B29" s="36"/>
      <c r="C29" s="37"/>
      <c r="D29" s="37"/>
      <c r="E29" s="31" t="s">
        <v>124</v>
      </c>
      <c r="F29" s="37"/>
      <c r="G29" s="37"/>
      <c r="H29" s="37"/>
      <c r="I29" s="37"/>
      <c r="J29" s="38"/>
    </row>
    <row r="30">
      <c r="A30" s="29" t="s">
        <v>29</v>
      </c>
      <c r="B30" s="29">
        <v>6</v>
      </c>
      <c r="C30" s="30" t="s">
        <v>125</v>
      </c>
      <c r="D30" s="29" t="s">
        <v>31</v>
      </c>
      <c r="E30" s="31" t="s">
        <v>126</v>
      </c>
      <c r="F30" s="32" t="s">
        <v>117</v>
      </c>
      <c r="G30" s="33">
        <v>25</v>
      </c>
      <c r="H30" s="34">
        <v>0</v>
      </c>
      <c r="I30" s="34">
        <f>ROUND(G30*H30,P4)</f>
        <v>0</v>
      </c>
      <c r="J30" s="29"/>
      <c r="O30" s="35">
        <f>I30*0.21</f>
        <v>0</v>
      </c>
      <c r="P30">
        <v>3</v>
      </c>
    </row>
    <row r="31">
      <c r="A31" s="29" t="s">
        <v>34</v>
      </c>
      <c r="B31" s="36"/>
      <c r="C31" s="37"/>
      <c r="D31" s="37"/>
      <c r="E31" s="31" t="s">
        <v>127</v>
      </c>
      <c r="F31" s="37"/>
      <c r="G31" s="37"/>
      <c r="H31" s="37"/>
      <c r="I31" s="37"/>
      <c r="J31" s="38"/>
    </row>
    <row r="32" ht="45">
      <c r="A32" s="29" t="s">
        <v>89</v>
      </c>
      <c r="B32" s="36"/>
      <c r="C32" s="37"/>
      <c r="D32" s="37"/>
      <c r="E32" s="43" t="s">
        <v>128</v>
      </c>
      <c r="F32" s="37"/>
      <c r="G32" s="37"/>
      <c r="H32" s="37"/>
      <c r="I32" s="37"/>
      <c r="J32" s="38"/>
    </row>
    <row r="33" ht="30">
      <c r="A33" s="29" t="s">
        <v>36</v>
      </c>
      <c r="B33" s="36"/>
      <c r="C33" s="37"/>
      <c r="D33" s="37"/>
      <c r="E33" s="31" t="s">
        <v>129</v>
      </c>
      <c r="F33" s="37"/>
      <c r="G33" s="37"/>
      <c r="H33" s="37"/>
      <c r="I33" s="37"/>
      <c r="J33" s="38"/>
    </row>
    <row r="34">
      <c r="A34" s="23" t="s">
        <v>26</v>
      </c>
      <c r="B34" s="24"/>
      <c r="C34" s="25" t="s">
        <v>130</v>
      </c>
      <c r="D34" s="26"/>
      <c r="E34" s="23" t="s">
        <v>131</v>
      </c>
      <c r="F34" s="26"/>
      <c r="G34" s="26"/>
      <c r="H34" s="26"/>
      <c r="I34" s="27">
        <f>SUMIFS(I35:I62,A35:A62,"P")</f>
        <v>0</v>
      </c>
      <c r="J34" s="28"/>
    </row>
    <row r="35">
      <c r="A35" s="29" t="s">
        <v>29</v>
      </c>
      <c r="B35" s="29">
        <v>7</v>
      </c>
      <c r="C35" s="30" t="s">
        <v>132</v>
      </c>
      <c r="D35" s="29" t="s">
        <v>31</v>
      </c>
      <c r="E35" s="31" t="s">
        <v>133</v>
      </c>
      <c r="F35" s="32" t="s">
        <v>134</v>
      </c>
      <c r="G35" s="33">
        <v>378</v>
      </c>
      <c r="H35" s="34">
        <v>0</v>
      </c>
      <c r="I35" s="34">
        <f>ROUND(G35*H35,P4)</f>
        <v>0</v>
      </c>
      <c r="J35" s="29"/>
      <c r="O35" s="35">
        <f>I35*0.21</f>
        <v>0</v>
      </c>
      <c r="P35">
        <v>3</v>
      </c>
    </row>
    <row r="36" ht="30">
      <c r="A36" s="29" t="s">
        <v>34</v>
      </c>
      <c r="B36" s="36"/>
      <c r="C36" s="37"/>
      <c r="D36" s="37"/>
      <c r="E36" s="31" t="s">
        <v>135</v>
      </c>
      <c r="F36" s="37"/>
      <c r="G36" s="37"/>
      <c r="H36" s="37"/>
      <c r="I36" s="37"/>
      <c r="J36" s="38"/>
    </row>
    <row r="37" ht="45">
      <c r="A37" s="29" t="s">
        <v>89</v>
      </c>
      <c r="B37" s="36"/>
      <c r="C37" s="37"/>
      <c r="D37" s="37"/>
      <c r="E37" s="43" t="s">
        <v>136</v>
      </c>
      <c r="F37" s="37"/>
      <c r="G37" s="37"/>
      <c r="H37" s="37"/>
      <c r="I37" s="37"/>
      <c r="J37" s="38"/>
    </row>
    <row r="38" ht="75">
      <c r="A38" s="29" t="s">
        <v>36</v>
      </c>
      <c r="B38" s="36"/>
      <c r="C38" s="37"/>
      <c r="D38" s="37"/>
      <c r="E38" s="31" t="s">
        <v>137</v>
      </c>
      <c r="F38" s="37"/>
      <c r="G38" s="37"/>
      <c r="H38" s="37"/>
      <c r="I38" s="37"/>
      <c r="J38" s="38"/>
    </row>
    <row r="39">
      <c r="A39" s="29" t="s">
        <v>29</v>
      </c>
      <c r="B39" s="29">
        <v>8</v>
      </c>
      <c r="C39" s="30" t="s">
        <v>138</v>
      </c>
      <c r="D39" s="29" t="s">
        <v>31</v>
      </c>
      <c r="E39" s="31" t="s">
        <v>139</v>
      </c>
      <c r="F39" s="32" t="s">
        <v>134</v>
      </c>
      <c r="G39" s="33">
        <v>315</v>
      </c>
      <c r="H39" s="34">
        <v>0</v>
      </c>
      <c r="I39" s="34">
        <f>ROUND(G39*H39,P4)</f>
        <v>0</v>
      </c>
      <c r="J39" s="29"/>
      <c r="O39" s="35">
        <f>I39*0.21</f>
        <v>0</v>
      </c>
      <c r="P39">
        <v>3</v>
      </c>
    </row>
    <row r="40" ht="30">
      <c r="A40" s="29" t="s">
        <v>34</v>
      </c>
      <c r="B40" s="36"/>
      <c r="C40" s="37"/>
      <c r="D40" s="37"/>
      <c r="E40" s="31" t="s">
        <v>140</v>
      </c>
      <c r="F40" s="37"/>
      <c r="G40" s="37"/>
      <c r="H40" s="37"/>
      <c r="I40" s="37"/>
      <c r="J40" s="38"/>
    </row>
    <row r="41">
      <c r="A41" s="29" t="s">
        <v>89</v>
      </c>
      <c r="B41" s="36"/>
      <c r="C41" s="37"/>
      <c r="D41" s="37"/>
      <c r="E41" s="43" t="s">
        <v>141</v>
      </c>
      <c r="F41" s="37"/>
      <c r="G41" s="37"/>
      <c r="H41" s="37"/>
      <c r="I41" s="37"/>
      <c r="J41" s="38"/>
    </row>
    <row r="42" ht="75">
      <c r="A42" s="29" t="s">
        <v>36</v>
      </c>
      <c r="B42" s="36"/>
      <c r="C42" s="37"/>
      <c r="D42" s="37"/>
      <c r="E42" s="31" t="s">
        <v>137</v>
      </c>
      <c r="F42" s="37"/>
      <c r="G42" s="37"/>
      <c r="H42" s="37"/>
      <c r="I42" s="37"/>
      <c r="J42" s="38"/>
    </row>
    <row r="43">
      <c r="A43" s="29" t="s">
        <v>29</v>
      </c>
      <c r="B43" s="29">
        <v>9</v>
      </c>
      <c r="C43" s="30" t="s">
        <v>142</v>
      </c>
      <c r="D43" s="29" t="s">
        <v>31</v>
      </c>
      <c r="E43" s="31" t="s">
        <v>143</v>
      </c>
      <c r="F43" s="32" t="s">
        <v>134</v>
      </c>
      <c r="G43" s="33">
        <v>63</v>
      </c>
      <c r="H43" s="34">
        <v>0</v>
      </c>
      <c r="I43" s="34">
        <f>ROUND(G43*H43,P4)</f>
        <v>0</v>
      </c>
      <c r="J43" s="29"/>
      <c r="O43" s="35">
        <f>I43*0.21</f>
        <v>0</v>
      </c>
      <c r="P43">
        <v>3</v>
      </c>
    </row>
    <row r="44" ht="30">
      <c r="A44" s="29" t="s">
        <v>34</v>
      </c>
      <c r="B44" s="36"/>
      <c r="C44" s="37"/>
      <c r="D44" s="37"/>
      <c r="E44" s="31" t="s">
        <v>144</v>
      </c>
      <c r="F44" s="37"/>
      <c r="G44" s="37"/>
      <c r="H44" s="37"/>
      <c r="I44" s="37"/>
      <c r="J44" s="38"/>
    </row>
    <row r="45">
      <c r="A45" s="29" t="s">
        <v>89</v>
      </c>
      <c r="B45" s="36"/>
      <c r="C45" s="37"/>
      <c r="D45" s="37"/>
      <c r="E45" s="43" t="s">
        <v>145</v>
      </c>
      <c r="F45" s="37"/>
      <c r="G45" s="37"/>
      <c r="H45" s="37"/>
      <c r="I45" s="37"/>
      <c r="J45" s="38"/>
    </row>
    <row r="46" ht="60">
      <c r="A46" s="29" t="s">
        <v>36</v>
      </c>
      <c r="B46" s="36"/>
      <c r="C46" s="37"/>
      <c r="D46" s="37"/>
      <c r="E46" s="31" t="s">
        <v>146</v>
      </c>
      <c r="F46" s="37"/>
      <c r="G46" s="37"/>
      <c r="H46" s="37"/>
      <c r="I46" s="37"/>
      <c r="J46" s="38"/>
    </row>
    <row r="47">
      <c r="A47" s="29" t="s">
        <v>29</v>
      </c>
      <c r="B47" s="29">
        <v>10</v>
      </c>
      <c r="C47" s="30" t="s">
        <v>147</v>
      </c>
      <c r="D47" s="29" t="s">
        <v>31</v>
      </c>
      <c r="E47" s="31" t="s">
        <v>148</v>
      </c>
      <c r="F47" s="32" t="s">
        <v>111</v>
      </c>
      <c r="G47" s="33">
        <v>9.4499999999999993</v>
      </c>
      <c r="H47" s="34">
        <v>0</v>
      </c>
      <c r="I47" s="34">
        <f>ROUND(G47*H47,P4)</f>
        <v>0</v>
      </c>
      <c r="J47" s="29"/>
      <c r="O47" s="35">
        <f>I47*0.21</f>
        <v>0</v>
      </c>
      <c r="P47">
        <v>3</v>
      </c>
    </row>
    <row r="48">
      <c r="A48" s="29" t="s">
        <v>34</v>
      </c>
      <c r="B48" s="36"/>
      <c r="C48" s="37"/>
      <c r="D48" s="37"/>
      <c r="E48" s="31" t="s">
        <v>149</v>
      </c>
      <c r="F48" s="37"/>
      <c r="G48" s="37"/>
      <c r="H48" s="37"/>
      <c r="I48" s="37"/>
      <c r="J48" s="38"/>
    </row>
    <row r="49">
      <c r="A49" s="29" t="s">
        <v>89</v>
      </c>
      <c r="B49" s="36"/>
      <c r="C49" s="37"/>
      <c r="D49" s="37"/>
      <c r="E49" s="43" t="s">
        <v>150</v>
      </c>
      <c r="F49" s="37"/>
      <c r="G49" s="37"/>
      <c r="H49" s="37"/>
      <c r="I49" s="37"/>
      <c r="J49" s="38"/>
    </row>
    <row r="50" ht="165">
      <c r="A50" s="29" t="s">
        <v>36</v>
      </c>
      <c r="B50" s="36"/>
      <c r="C50" s="37"/>
      <c r="D50" s="37"/>
      <c r="E50" s="31" t="s">
        <v>151</v>
      </c>
      <c r="F50" s="37"/>
      <c r="G50" s="37"/>
      <c r="H50" s="37"/>
      <c r="I50" s="37"/>
      <c r="J50" s="38"/>
    </row>
    <row r="51">
      <c r="A51" s="29" t="s">
        <v>29</v>
      </c>
      <c r="B51" s="29">
        <v>11</v>
      </c>
      <c r="C51" s="30" t="s">
        <v>152</v>
      </c>
      <c r="D51" s="29" t="s">
        <v>31</v>
      </c>
      <c r="E51" s="31" t="s">
        <v>153</v>
      </c>
      <c r="F51" s="32" t="s">
        <v>134</v>
      </c>
      <c r="G51" s="33">
        <v>63</v>
      </c>
      <c r="H51" s="34">
        <v>0</v>
      </c>
      <c r="I51" s="34">
        <f>ROUND(G51*H51,P4)</f>
        <v>0</v>
      </c>
      <c r="J51" s="29"/>
      <c r="O51" s="35">
        <f>I51*0.21</f>
        <v>0</v>
      </c>
      <c r="P51">
        <v>3</v>
      </c>
    </row>
    <row r="52">
      <c r="A52" s="29" t="s">
        <v>34</v>
      </c>
      <c r="B52" s="36"/>
      <c r="C52" s="37"/>
      <c r="D52" s="37"/>
      <c r="E52" s="31" t="s">
        <v>154</v>
      </c>
      <c r="F52" s="37"/>
      <c r="G52" s="37"/>
      <c r="H52" s="37"/>
      <c r="I52" s="37"/>
      <c r="J52" s="38"/>
    </row>
    <row r="53">
      <c r="A53" s="29" t="s">
        <v>89</v>
      </c>
      <c r="B53" s="36"/>
      <c r="C53" s="37"/>
      <c r="D53" s="37"/>
      <c r="E53" s="43" t="s">
        <v>145</v>
      </c>
      <c r="F53" s="37"/>
      <c r="G53" s="37"/>
      <c r="H53" s="37"/>
      <c r="I53" s="37"/>
      <c r="J53" s="38"/>
    </row>
    <row r="54" ht="165">
      <c r="A54" s="29" t="s">
        <v>36</v>
      </c>
      <c r="B54" s="36"/>
      <c r="C54" s="37"/>
      <c r="D54" s="37"/>
      <c r="E54" s="31" t="s">
        <v>151</v>
      </c>
      <c r="F54" s="37"/>
      <c r="G54" s="37"/>
      <c r="H54" s="37"/>
      <c r="I54" s="37"/>
      <c r="J54" s="38"/>
    </row>
    <row r="55">
      <c r="A55" s="29" t="s">
        <v>29</v>
      </c>
      <c r="B55" s="29">
        <v>12</v>
      </c>
      <c r="C55" s="30" t="s">
        <v>155</v>
      </c>
      <c r="D55" s="29" t="s">
        <v>31</v>
      </c>
      <c r="E55" s="31" t="s">
        <v>156</v>
      </c>
      <c r="F55" s="32" t="s">
        <v>134</v>
      </c>
      <c r="G55" s="33">
        <v>315</v>
      </c>
      <c r="H55" s="34">
        <v>0</v>
      </c>
      <c r="I55" s="34">
        <f>ROUND(G55*H55,P4)</f>
        <v>0</v>
      </c>
      <c r="J55" s="29"/>
      <c r="O55" s="35">
        <f>I55*0.21</f>
        <v>0</v>
      </c>
      <c r="P55">
        <v>3</v>
      </c>
    </row>
    <row r="56">
      <c r="A56" s="29" t="s">
        <v>34</v>
      </c>
      <c r="B56" s="36"/>
      <c r="C56" s="37"/>
      <c r="D56" s="37"/>
      <c r="E56" s="31" t="s">
        <v>157</v>
      </c>
      <c r="F56" s="37"/>
      <c r="G56" s="37"/>
      <c r="H56" s="37"/>
      <c r="I56" s="37"/>
      <c r="J56" s="38"/>
    </row>
    <row r="57">
      <c r="A57" s="29" t="s">
        <v>89</v>
      </c>
      <c r="B57" s="36"/>
      <c r="C57" s="37"/>
      <c r="D57" s="37"/>
      <c r="E57" s="43" t="s">
        <v>158</v>
      </c>
      <c r="F57" s="37"/>
      <c r="G57" s="37"/>
      <c r="H57" s="37"/>
      <c r="I57" s="37"/>
      <c r="J57" s="38"/>
    </row>
    <row r="58" ht="165">
      <c r="A58" s="29" t="s">
        <v>36</v>
      </c>
      <c r="B58" s="36"/>
      <c r="C58" s="37"/>
      <c r="D58" s="37"/>
      <c r="E58" s="31" t="s">
        <v>151</v>
      </c>
      <c r="F58" s="37"/>
      <c r="G58" s="37"/>
      <c r="H58" s="37"/>
      <c r="I58" s="37"/>
      <c r="J58" s="38"/>
    </row>
    <row r="59">
      <c r="A59" s="29" t="s">
        <v>29</v>
      </c>
      <c r="B59" s="29">
        <v>13</v>
      </c>
      <c r="C59" s="30" t="s">
        <v>159</v>
      </c>
      <c r="D59" s="29" t="s">
        <v>31</v>
      </c>
      <c r="E59" s="31" t="s">
        <v>160</v>
      </c>
      <c r="F59" s="32" t="s">
        <v>134</v>
      </c>
      <c r="G59" s="33">
        <v>14.25</v>
      </c>
      <c r="H59" s="34">
        <v>0</v>
      </c>
      <c r="I59" s="34">
        <f>ROUND(G59*H59,P4)</f>
        <v>0</v>
      </c>
      <c r="J59" s="29"/>
      <c r="O59" s="35">
        <f>I59*0.21</f>
        <v>0</v>
      </c>
      <c r="P59">
        <v>3</v>
      </c>
    </row>
    <row r="60" ht="75">
      <c r="A60" s="29" t="s">
        <v>34</v>
      </c>
      <c r="B60" s="36"/>
      <c r="C60" s="37"/>
      <c r="D60" s="37"/>
      <c r="E60" s="31" t="s">
        <v>161</v>
      </c>
      <c r="F60" s="37"/>
      <c r="G60" s="37"/>
      <c r="H60" s="37"/>
      <c r="I60" s="37"/>
      <c r="J60" s="38"/>
    </row>
    <row r="61">
      <c r="A61" s="29" t="s">
        <v>89</v>
      </c>
      <c r="B61" s="36"/>
      <c r="C61" s="37"/>
      <c r="D61" s="37"/>
      <c r="E61" s="43" t="s">
        <v>162</v>
      </c>
      <c r="F61" s="37"/>
      <c r="G61" s="37"/>
      <c r="H61" s="37"/>
      <c r="I61" s="37"/>
      <c r="J61" s="38"/>
    </row>
    <row r="62" ht="135">
      <c r="A62" s="29" t="s">
        <v>36</v>
      </c>
      <c r="B62" s="36"/>
      <c r="C62" s="37"/>
      <c r="D62" s="37"/>
      <c r="E62" s="31" t="s">
        <v>163</v>
      </c>
      <c r="F62" s="37"/>
      <c r="G62" s="37"/>
      <c r="H62" s="37"/>
      <c r="I62" s="37"/>
      <c r="J62" s="38"/>
    </row>
    <row r="63">
      <c r="A63" s="23" t="s">
        <v>26</v>
      </c>
      <c r="B63" s="24"/>
      <c r="C63" s="25" t="s">
        <v>164</v>
      </c>
      <c r="D63" s="26"/>
      <c r="E63" s="23" t="s">
        <v>165</v>
      </c>
      <c r="F63" s="26"/>
      <c r="G63" s="26"/>
      <c r="H63" s="26"/>
      <c r="I63" s="27">
        <f>SUMIFS(I64:I67,A64:A67,"P")</f>
        <v>0</v>
      </c>
      <c r="J63" s="28"/>
    </row>
    <row r="64">
      <c r="A64" s="29" t="s">
        <v>29</v>
      </c>
      <c r="B64" s="29">
        <v>14</v>
      </c>
      <c r="C64" s="30" t="s">
        <v>166</v>
      </c>
      <c r="D64" s="29" t="s">
        <v>31</v>
      </c>
      <c r="E64" s="31" t="s">
        <v>167</v>
      </c>
      <c r="F64" s="32" t="s">
        <v>168</v>
      </c>
      <c r="G64" s="33">
        <v>1</v>
      </c>
      <c r="H64" s="34">
        <v>0</v>
      </c>
      <c r="I64" s="34">
        <f>ROUND(G64*H64,P4)</f>
        <v>0</v>
      </c>
      <c r="J64" s="29"/>
      <c r="O64" s="35">
        <f>I64*0.21</f>
        <v>0</v>
      </c>
      <c r="P64">
        <v>3</v>
      </c>
    </row>
    <row r="65" ht="30">
      <c r="A65" s="29" t="s">
        <v>34</v>
      </c>
      <c r="B65" s="36"/>
      <c r="C65" s="37"/>
      <c r="D65" s="37"/>
      <c r="E65" s="31" t="s">
        <v>169</v>
      </c>
      <c r="F65" s="37"/>
      <c r="G65" s="37"/>
      <c r="H65" s="37"/>
      <c r="I65" s="37"/>
      <c r="J65" s="38"/>
    </row>
    <row r="66">
      <c r="A66" s="29" t="s">
        <v>89</v>
      </c>
      <c r="B66" s="36"/>
      <c r="C66" s="37"/>
      <c r="D66" s="37"/>
      <c r="E66" s="43" t="s">
        <v>90</v>
      </c>
      <c r="F66" s="37"/>
      <c r="G66" s="37"/>
      <c r="H66" s="37"/>
      <c r="I66" s="37"/>
      <c r="J66" s="38"/>
    </row>
    <row r="67" ht="45">
      <c r="A67" s="29" t="s">
        <v>36</v>
      </c>
      <c r="B67" s="36"/>
      <c r="C67" s="37"/>
      <c r="D67" s="37"/>
      <c r="E67" s="31" t="s">
        <v>170</v>
      </c>
      <c r="F67" s="37"/>
      <c r="G67" s="37"/>
      <c r="H67" s="37"/>
      <c r="I67" s="37"/>
      <c r="J67" s="38"/>
    </row>
    <row r="68">
      <c r="A68" s="23" t="s">
        <v>26</v>
      </c>
      <c r="B68" s="24"/>
      <c r="C68" s="25" t="s">
        <v>171</v>
      </c>
      <c r="D68" s="26"/>
      <c r="E68" s="23" t="s">
        <v>172</v>
      </c>
      <c r="F68" s="26"/>
      <c r="G68" s="26"/>
      <c r="H68" s="26"/>
      <c r="I68" s="27">
        <f>SUMIFS(I69:I96,A69:A96,"P")</f>
        <v>0</v>
      </c>
      <c r="J68" s="28"/>
    </row>
    <row r="69" ht="30">
      <c r="A69" s="29" t="s">
        <v>29</v>
      </c>
      <c r="B69" s="29">
        <v>15</v>
      </c>
      <c r="C69" s="30" t="s">
        <v>173</v>
      </c>
      <c r="D69" s="29" t="s">
        <v>31</v>
      </c>
      <c r="E69" s="31" t="s">
        <v>174</v>
      </c>
      <c r="F69" s="32" t="s">
        <v>134</v>
      </c>
      <c r="G69" s="33">
        <v>59.5</v>
      </c>
      <c r="H69" s="34">
        <v>0</v>
      </c>
      <c r="I69" s="34">
        <f>ROUND(G69*H69,P4)</f>
        <v>0</v>
      </c>
      <c r="J69" s="29"/>
      <c r="O69" s="35">
        <f>I69*0.21</f>
        <v>0</v>
      </c>
      <c r="P69">
        <v>3</v>
      </c>
    </row>
    <row r="70">
      <c r="A70" s="29" t="s">
        <v>34</v>
      </c>
      <c r="B70" s="36"/>
      <c r="C70" s="37"/>
      <c r="D70" s="37"/>
      <c r="E70" s="31" t="s">
        <v>175</v>
      </c>
      <c r="F70" s="37"/>
      <c r="G70" s="37"/>
      <c r="H70" s="37"/>
      <c r="I70" s="37"/>
      <c r="J70" s="38"/>
    </row>
    <row r="71" ht="45">
      <c r="A71" s="29" t="s">
        <v>89</v>
      </c>
      <c r="B71" s="36"/>
      <c r="C71" s="37"/>
      <c r="D71" s="37"/>
      <c r="E71" s="43" t="s">
        <v>176</v>
      </c>
      <c r="F71" s="37"/>
      <c r="G71" s="37"/>
      <c r="H71" s="37"/>
      <c r="I71" s="37"/>
      <c r="J71" s="38"/>
    </row>
    <row r="72" ht="60">
      <c r="A72" s="29" t="s">
        <v>36</v>
      </c>
      <c r="B72" s="36"/>
      <c r="C72" s="37"/>
      <c r="D72" s="37"/>
      <c r="E72" s="31" t="s">
        <v>177</v>
      </c>
      <c r="F72" s="37"/>
      <c r="G72" s="37"/>
      <c r="H72" s="37"/>
      <c r="I72" s="37"/>
      <c r="J72" s="38"/>
    </row>
    <row r="73" ht="30">
      <c r="A73" s="29" t="s">
        <v>29</v>
      </c>
      <c r="B73" s="29">
        <v>16</v>
      </c>
      <c r="C73" s="30" t="s">
        <v>178</v>
      </c>
      <c r="D73" s="29" t="s">
        <v>31</v>
      </c>
      <c r="E73" s="31" t="s">
        <v>179</v>
      </c>
      <c r="F73" s="32" t="s">
        <v>134</v>
      </c>
      <c r="G73" s="33">
        <v>48</v>
      </c>
      <c r="H73" s="34">
        <v>0</v>
      </c>
      <c r="I73" s="34">
        <f>ROUND(G73*H73,P4)</f>
        <v>0</v>
      </c>
      <c r="J73" s="29"/>
      <c r="O73" s="35">
        <f>I73*0.21</f>
        <v>0</v>
      </c>
      <c r="P73">
        <v>3</v>
      </c>
    </row>
    <row r="74">
      <c r="A74" s="29" t="s">
        <v>34</v>
      </c>
      <c r="B74" s="36"/>
      <c r="C74" s="37"/>
      <c r="D74" s="37"/>
      <c r="E74" s="31" t="s">
        <v>175</v>
      </c>
      <c r="F74" s="37"/>
      <c r="G74" s="37"/>
      <c r="H74" s="37"/>
      <c r="I74" s="37"/>
      <c r="J74" s="38"/>
    </row>
    <row r="75">
      <c r="A75" s="29" t="s">
        <v>89</v>
      </c>
      <c r="B75" s="36"/>
      <c r="C75" s="37"/>
      <c r="D75" s="37"/>
      <c r="E75" s="43" t="s">
        <v>180</v>
      </c>
      <c r="F75" s="37"/>
      <c r="G75" s="37"/>
      <c r="H75" s="37"/>
      <c r="I75" s="37"/>
      <c r="J75" s="38"/>
    </row>
    <row r="76" ht="60">
      <c r="A76" s="29" t="s">
        <v>36</v>
      </c>
      <c r="B76" s="36"/>
      <c r="C76" s="37"/>
      <c r="D76" s="37"/>
      <c r="E76" s="31" t="s">
        <v>177</v>
      </c>
      <c r="F76" s="37"/>
      <c r="G76" s="37"/>
      <c r="H76" s="37"/>
      <c r="I76" s="37"/>
      <c r="J76" s="38"/>
    </row>
    <row r="77" ht="30">
      <c r="A77" s="29" t="s">
        <v>29</v>
      </c>
      <c r="B77" s="29">
        <v>17</v>
      </c>
      <c r="C77" s="30" t="s">
        <v>181</v>
      </c>
      <c r="D77" s="29" t="s">
        <v>31</v>
      </c>
      <c r="E77" s="31" t="s">
        <v>182</v>
      </c>
      <c r="F77" s="32" t="s">
        <v>134</v>
      </c>
      <c r="G77" s="33">
        <v>11.5</v>
      </c>
      <c r="H77" s="34">
        <v>0</v>
      </c>
      <c r="I77" s="34">
        <f>ROUND(G77*H77,P4)</f>
        <v>0</v>
      </c>
      <c r="J77" s="29"/>
      <c r="O77" s="35">
        <f>I77*0.21</f>
        <v>0</v>
      </c>
      <c r="P77">
        <v>3</v>
      </c>
    </row>
    <row r="78">
      <c r="A78" s="29" t="s">
        <v>34</v>
      </c>
      <c r="B78" s="36"/>
      <c r="C78" s="37"/>
      <c r="D78" s="37"/>
      <c r="E78" s="31" t="s">
        <v>175</v>
      </c>
      <c r="F78" s="37"/>
      <c r="G78" s="37"/>
      <c r="H78" s="37"/>
      <c r="I78" s="37"/>
      <c r="J78" s="38"/>
    </row>
    <row r="79">
      <c r="A79" s="29" t="s">
        <v>89</v>
      </c>
      <c r="B79" s="36"/>
      <c r="C79" s="37"/>
      <c r="D79" s="37"/>
      <c r="E79" s="43" t="s">
        <v>183</v>
      </c>
      <c r="F79" s="37"/>
      <c r="G79" s="37"/>
      <c r="H79" s="37"/>
      <c r="I79" s="37"/>
      <c r="J79" s="38"/>
    </row>
    <row r="80" ht="105">
      <c r="A80" s="29" t="s">
        <v>36</v>
      </c>
      <c r="B80" s="36"/>
      <c r="C80" s="37"/>
      <c r="D80" s="37"/>
      <c r="E80" s="31" t="s">
        <v>184</v>
      </c>
      <c r="F80" s="37"/>
      <c r="G80" s="37"/>
      <c r="H80" s="37"/>
      <c r="I80" s="37"/>
      <c r="J80" s="38"/>
    </row>
    <row r="81" ht="30">
      <c r="A81" s="29" t="s">
        <v>29</v>
      </c>
      <c r="B81" s="29">
        <v>18</v>
      </c>
      <c r="C81" s="30" t="s">
        <v>185</v>
      </c>
      <c r="D81" s="29" t="s">
        <v>31</v>
      </c>
      <c r="E81" s="31" t="s">
        <v>186</v>
      </c>
      <c r="F81" s="32" t="s">
        <v>117</v>
      </c>
      <c r="G81" s="33">
        <v>57</v>
      </c>
      <c r="H81" s="34">
        <v>0</v>
      </c>
      <c r="I81" s="34">
        <f>ROUND(G81*H81,P4)</f>
        <v>0</v>
      </c>
      <c r="J81" s="29"/>
      <c r="O81" s="35">
        <f>I81*0.21</f>
        <v>0</v>
      </c>
      <c r="P81">
        <v>3</v>
      </c>
    </row>
    <row r="82" ht="75">
      <c r="A82" s="29" t="s">
        <v>34</v>
      </c>
      <c r="B82" s="36"/>
      <c r="C82" s="37"/>
      <c r="D82" s="37"/>
      <c r="E82" s="31" t="s">
        <v>187</v>
      </c>
      <c r="F82" s="37"/>
      <c r="G82" s="37"/>
      <c r="H82" s="37"/>
      <c r="I82" s="37"/>
      <c r="J82" s="38"/>
    </row>
    <row r="83" ht="60">
      <c r="A83" s="29" t="s">
        <v>89</v>
      </c>
      <c r="B83" s="36"/>
      <c r="C83" s="37"/>
      <c r="D83" s="37"/>
      <c r="E83" s="43" t="s">
        <v>188</v>
      </c>
      <c r="F83" s="37"/>
      <c r="G83" s="37"/>
      <c r="H83" s="37"/>
      <c r="I83" s="37"/>
      <c r="J83" s="38"/>
    </row>
    <row r="84" ht="60">
      <c r="A84" s="29" t="s">
        <v>36</v>
      </c>
      <c r="B84" s="36"/>
      <c r="C84" s="37"/>
      <c r="D84" s="37"/>
      <c r="E84" s="31" t="s">
        <v>189</v>
      </c>
      <c r="F84" s="37"/>
      <c r="G84" s="37"/>
      <c r="H84" s="37"/>
      <c r="I84" s="37"/>
      <c r="J84" s="38"/>
    </row>
    <row r="85">
      <c r="A85" s="29" t="s">
        <v>29</v>
      </c>
      <c r="B85" s="29">
        <v>19</v>
      </c>
      <c r="C85" s="30" t="s">
        <v>190</v>
      </c>
      <c r="D85" s="29" t="s">
        <v>98</v>
      </c>
      <c r="E85" s="31" t="s">
        <v>191</v>
      </c>
      <c r="F85" s="32" t="s">
        <v>117</v>
      </c>
      <c r="G85" s="33">
        <v>5.7000000000000002</v>
      </c>
      <c r="H85" s="34">
        <v>0</v>
      </c>
      <c r="I85" s="34">
        <f>ROUND(G85*H85,P4)</f>
        <v>0</v>
      </c>
      <c r="J85" s="29"/>
      <c r="O85" s="35">
        <f>I85*0.21</f>
        <v>0</v>
      </c>
      <c r="P85">
        <v>3</v>
      </c>
    </row>
    <row r="86" ht="105">
      <c r="A86" s="29" t="s">
        <v>34</v>
      </c>
      <c r="B86" s="36"/>
      <c r="C86" s="37"/>
      <c r="D86" s="37"/>
      <c r="E86" s="31" t="s">
        <v>192</v>
      </c>
      <c r="F86" s="37"/>
      <c r="G86" s="37"/>
      <c r="H86" s="37"/>
      <c r="I86" s="37"/>
      <c r="J86" s="38"/>
    </row>
    <row r="87" ht="30">
      <c r="A87" s="29" t="s">
        <v>89</v>
      </c>
      <c r="B87" s="36"/>
      <c r="C87" s="37"/>
      <c r="D87" s="37"/>
      <c r="E87" s="43" t="s">
        <v>193</v>
      </c>
      <c r="F87" s="37"/>
      <c r="G87" s="37"/>
      <c r="H87" s="37"/>
      <c r="I87" s="37"/>
      <c r="J87" s="38"/>
    </row>
    <row r="88" ht="75">
      <c r="A88" s="29" t="s">
        <v>36</v>
      </c>
      <c r="B88" s="36"/>
      <c r="C88" s="37"/>
      <c r="D88" s="37"/>
      <c r="E88" s="31" t="s">
        <v>194</v>
      </c>
      <c r="F88" s="37"/>
      <c r="G88" s="37"/>
      <c r="H88" s="37"/>
      <c r="I88" s="37"/>
      <c r="J88" s="38"/>
    </row>
    <row r="89">
      <c r="A89" s="29" t="s">
        <v>29</v>
      </c>
      <c r="B89" s="29">
        <v>20</v>
      </c>
      <c r="C89" s="30" t="s">
        <v>195</v>
      </c>
      <c r="D89" s="29" t="s">
        <v>31</v>
      </c>
      <c r="E89" s="31" t="s">
        <v>196</v>
      </c>
      <c r="F89" s="32" t="s">
        <v>117</v>
      </c>
      <c r="G89" s="33">
        <v>22</v>
      </c>
      <c r="H89" s="34">
        <v>0</v>
      </c>
      <c r="I89" s="34">
        <f>ROUND(G89*H89,P4)</f>
        <v>0</v>
      </c>
      <c r="J89" s="29"/>
      <c r="O89" s="35">
        <f>I89*0.21</f>
        <v>0</v>
      </c>
      <c r="P89">
        <v>3</v>
      </c>
    </row>
    <row r="90">
      <c r="A90" s="29" t="s">
        <v>34</v>
      </c>
      <c r="B90" s="36"/>
      <c r="C90" s="37"/>
      <c r="D90" s="37"/>
      <c r="E90" s="42" t="s">
        <v>31</v>
      </c>
      <c r="F90" s="37"/>
      <c r="G90" s="37"/>
      <c r="H90" s="37"/>
      <c r="I90" s="37"/>
      <c r="J90" s="38"/>
    </row>
    <row r="91">
      <c r="A91" s="29" t="s">
        <v>89</v>
      </c>
      <c r="B91" s="36"/>
      <c r="C91" s="37"/>
      <c r="D91" s="37"/>
      <c r="E91" s="43" t="s">
        <v>197</v>
      </c>
      <c r="F91" s="37"/>
      <c r="G91" s="37"/>
      <c r="H91" s="37"/>
      <c r="I91" s="37"/>
      <c r="J91" s="38"/>
    </row>
    <row r="92" ht="30">
      <c r="A92" s="29" t="s">
        <v>36</v>
      </c>
      <c r="B92" s="36"/>
      <c r="C92" s="37"/>
      <c r="D92" s="37"/>
      <c r="E92" s="31" t="s">
        <v>198</v>
      </c>
      <c r="F92" s="37"/>
      <c r="G92" s="37"/>
      <c r="H92" s="37"/>
      <c r="I92" s="37"/>
      <c r="J92" s="38"/>
    </row>
    <row r="93">
      <c r="A93" s="29" t="s">
        <v>29</v>
      </c>
      <c r="B93" s="29">
        <v>21</v>
      </c>
      <c r="C93" s="30" t="s">
        <v>199</v>
      </c>
      <c r="D93" s="29" t="s">
        <v>31</v>
      </c>
      <c r="E93" s="31" t="s">
        <v>200</v>
      </c>
      <c r="F93" s="32" t="s">
        <v>117</v>
      </c>
      <c r="G93" s="33">
        <v>25</v>
      </c>
      <c r="H93" s="34">
        <v>0</v>
      </c>
      <c r="I93" s="34">
        <f>ROUND(G93*H93,P4)</f>
        <v>0</v>
      </c>
      <c r="J93" s="29"/>
      <c r="O93" s="35">
        <f>I93*0.21</f>
        <v>0</v>
      </c>
      <c r="P93">
        <v>3</v>
      </c>
    </row>
    <row r="94" ht="30">
      <c r="A94" s="29" t="s">
        <v>34</v>
      </c>
      <c r="B94" s="36"/>
      <c r="C94" s="37"/>
      <c r="D94" s="37"/>
      <c r="E94" s="31" t="s">
        <v>201</v>
      </c>
      <c r="F94" s="37"/>
      <c r="G94" s="37"/>
      <c r="H94" s="37"/>
      <c r="I94" s="37"/>
      <c r="J94" s="38"/>
    </row>
    <row r="95">
      <c r="A95" s="29" t="s">
        <v>89</v>
      </c>
      <c r="B95" s="36"/>
      <c r="C95" s="37"/>
      <c r="D95" s="37"/>
      <c r="E95" s="43" t="s">
        <v>202</v>
      </c>
      <c r="F95" s="37"/>
      <c r="G95" s="37"/>
      <c r="H95" s="37"/>
      <c r="I95" s="37"/>
      <c r="J95" s="38"/>
    </row>
    <row r="96" ht="45">
      <c r="A96" s="29" t="s">
        <v>36</v>
      </c>
      <c r="B96" s="39"/>
      <c r="C96" s="40"/>
      <c r="D96" s="40"/>
      <c r="E96" s="31" t="s">
        <v>203</v>
      </c>
      <c r="F96" s="40"/>
      <c r="G96" s="40"/>
      <c r="H96" s="40"/>
      <c r="I96" s="40"/>
      <c r="J96"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204</v>
      </c>
      <c r="I3" s="16">
        <f>SUMIFS(I8:I128,A8:A128,"SD")</f>
        <v>0</v>
      </c>
      <c r="J3" s="9"/>
      <c r="O3">
        <v>0</v>
      </c>
      <c r="P3">
        <v>2</v>
      </c>
    </row>
    <row r="4">
      <c r="A4" s="10" t="s">
        <v>8</v>
      </c>
      <c r="B4" s="11" t="s">
        <v>13</v>
      </c>
      <c r="C4" s="12" t="s">
        <v>204</v>
      </c>
      <c r="D4" s="13"/>
      <c r="E4" s="14" t="s">
        <v>205</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SUMIFS(I9:I16,A9:A16,"P")</f>
        <v>0</v>
      </c>
      <c r="J8" s="28"/>
    </row>
    <row r="9">
      <c r="A9" s="29" t="s">
        <v>29</v>
      </c>
      <c r="B9" s="29">
        <v>1</v>
      </c>
      <c r="C9" s="30" t="s">
        <v>97</v>
      </c>
      <c r="D9" s="29" t="s">
        <v>98</v>
      </c>
      <c r="E9" s="31" t="s">
        <v>99</v>
      </c>
      <c r="F9" s="32" t="s">
        <v>100</v>
      </c>
      <c r="G9" s="33">
        <v>1.8240000000000001</v>
      </c>
      <c r="H9" s="34">
        <v>0</v>
      </c>
      <c r="I9" s="34">
        <f>ROUND(G9*H9,P4)</f>
        <v>0</v>
      </c>
      <c r="J9" s="29"/>
      <c r="O9" s="35">
        <f>I9*0.21</f>
        <v>0</v>
      </c>
      <c r="P9">
        <v>3</v>
      </c>
    </row>
    <row r="10">
      <c r="A10" s="29" t="s">
        <v>34</v>
      </c>
      <c r="B10" s="36"/>
      <c r="C10" s="37"/>
      <c r="D10" s="37"/>
      <c r="E10" s="31" t="s">
        <v>206</v>
      </c>
      <c r="F10" s="37"/>
      <c r="G10" s="37"/>
      <c r="H10" s="37"/>
      <c r="I10" s="37"/>
      <c r="J10" s="38"/>
    </row>
    <row r="11">
      <c r="A11" s="29" t="s">
        <v>89</v>
      </c>
      <c r="B11" s="36"/>
      <c r="C11" s="37"/>
      <c r="D11" s="37"/>
      <c r="E11" s="43" t="s">
        <v>207</v>
      </c>
      <c r="F11" s="37"/>
      <c r="G11" s="37"/>
      <c r="H11" s="37"/>
      <c r="I11" s="37"/>
      <c r="J11" s="38"/>
    </row>
    <row r="12" ht="75">
      <c r="A12" s="29" t="s">
        <v>36</v>
      </c>
      <c r="B12" s="36"/>
      <c r="C12" s="37"/>
      <c r="D12" s="37"/>
      <c r="E12" s="31" t="s">
        <v>103</v>
      </c>
      <c r="F12" s="37"/>
      <c r="G12" s="37"/>
      <c r="H12" s="37"/>
      <c r="I12" s="37"/>
      <c r="J12" s="38"/>
    </row>
    <row r="13">
      <c r="A13" s="29" t="s">
        <v>29</v>
      </c>
      <c r="B13" s="29">
        <v>2</v>
      </c>
      <c r="C13" s="30" t="s">
        <v>97</v>
      </c>
      <c r="D13" s="29" t="s">
        <v>104</v>
      </c>
      <c r="E13" s="31" t="s">
        <v>99</v>
      </c>
      <c r="F13" s="32" t="s">
        <v>100</v>
      </c>
      <c r="G13" s="33">
        <v>27.439</v>
      </c>
      <c r="H13" s="34">
        <v>0</v>
      </c>
      <c r="I13" s="34">
        <f>ROUND(G13*H13,P4)</f>
        <v>0</v>
      </c>
      <c r="J13" s="29"/>
      <c r="O13" s="35">
        <f>I13*0.21</f>
        <v>0</v>
      </c>
      <c r="P13">
        <v>3</v>
      </c>
    </row>
    <row r="14">
      <c r="A14" s="29" t="s">
        <v>34</v>
      </c>
      <c r="B14" s="36"/>
      <c r="C14" s="37"/>
      <c r="D14" s="37"/>
      <c r="E14" s="31" t="s">
        <v>105</v>
      </c>
      <c r="F14" s="37"/>
      <c r="G14" s="37"/>
      <c r="H14" s="37"/>
      <c r="I14" s="37"/>
      <c r="J14" s="38"/>
    </row>
    <row r="15" ht="45">
      <c r="A15" s="29" t="s">
        <v>89</v>
      </c>
      <c r="B15" s="36"/>
      <c r="C15" s="37"/>
      <c r="D15" s="37"/>
      <c r="E15" s="43" t="s">
        <v>208</v>
      </c>
      <c r="F15" s="37"/>
      <c r="G15" s="37"/>
      <c r="H15" s="37"/>
      <c r="I15" s="37"/>
      <c r="J15" s="38"/>
    </row>
    <row r="16" ht="75">
      <c r="A16" s="29" t="s">
        <v>36</v>
      </c>
      <c r="B16" s="36"/>
      <c r="C16" s="37"/>
      <c r="D16" s="37"/>
      <c r="E16" s="31" t="s">
        <v>103</v>
      </c>
      <c r="F16" s="37"/>
      <c r="G16" s="37"/>
      <c r="H16" s="37"/>
      <c r="I16" s="37"/>
      <c r="J16" s="38"/>
    </row>
    <row r="17">
      <c r="A17" s="23" t="s">
        <v>26</v>
      </c>
      <c r="B17" s="24"/>
      <c r="C17" s="25" t="s">
        <v>107</v>
      </c>
      <c r="D17" s="26"/>
      <c r="E17" s="23" t="s">
        <v>108</v>
      </c>
      <c r="F17" s="26"/>
      <c r="G17" s="26"/>
      <c r="H17" s="26"/>
      <c r="I17" s="27">
        <f>SUMIFS(I18:I37,A18:A37,"P")</f>
        <v>0</v>
      </c>
      <c r="J17" s="28"/>
    </row>
    <row r="18">
      <c r="A18" s="29" t="s">
        <v>29</v>
      </c>
      <c r="B18" s="29">
        <v>3</v>
      </c>
      <c r="C18" s="30" t="s">
        <v>109</v>
      </c>
      <c r="D18" s="29" t="s">
        <v>31</v>
      </c>
      <c r="E18" s="31" t="s">
        <v>110</v>
      </c>
      <c r="F18" s="32" t="s">
        <v>111</v>
      </c>
      <c r="G18" s="33">
        <v>0.76000000000000001</v>
      </c>
      <c r="H18" s="34">
        <v>0</v>
      </c>
      <c r="I18" s="34">
        <f>ROUND(G18*H18,P4)</f>
        <v>0</v>
      </c>
      <c r="J18" s="29"/>
      <c r="O18" s="35">
        <f>I18*0.21</f>
        <v>0</v>
      </c>
      <c r="P18">
        <v>3</v>
      </c>
    </row>
    <row r="19" ht="45">
      <c r="A19" s="29" t="s">
        <v>34</v>
      </c>
      <c r="B19" s="36"/>
      <c r="C19" s="37"/>
      <c r="D19" s="37"/>
      <c r="E19" s="31" t="s">
        <v>112</v>
      </c>
      <c r="F19" s="37"/>
      <c r="G19" s="37"/>
      <c r="H19" s="37"/>
      <c r="I19" s="37"/>
      <c r="J19" s="38"/>
    </row>
    <row r="20">
      <c r="A20" s="29" t="s">
        <v>89</v>
      </c>
      <c r="B20" s="36"/>
      <c r="C20" s="37"/>
      <c r="D20" s="37"/>
      <c r="E20" s="43" t="s">
        <v>209</v>
      </c>
      <c r="F20" s="37"/>
      <c r="G20" s="37"/>
      <c r="H20" s="37"/>
      <c r="I20" s="37"/>
      <c r="J20" s="38"/>
    </row>
    <row r="21" ht="90">
      <c r="A21" s="29" t="s">
        <v>36</v>
      </c>
      <c r="B21" s="36"/>
      <c r="C21" s="37"/>
      <c r="D21" s="37"/>
      <c r="E21" s="31" t="s">
        <v>114</v>
      </c>
      <c r="F21" s="37"/>
      <c r="G21" s="37"/>
      <c r="H21" s="37"/>
      <c r="I21" s="37"/>
      <c r="J21" s="38"/>
    </row>
    <row r="22">
      <c r="A22" s="29" t="s">
        <v>29</v>
      </c>
      <c r="B22" s="29">
        <v>4</v>
      </c>
      <c r="C22" s="30" t="s">
        <v>115</v>
      </c>
      <c r="D22" s="29" t="s">
        <v>31</v>
      </c>
      <c r="E22" s="31" t="s">
        <v>116</v>
      </c>
      <c r="F22" s="32" t="s">
        <v>117</v>
      </c>
      <c r="G22" s="33">
        <v>67</v>
      </c>
      <c r="H22" s="34">
        <v>0</v>
      </c>
      <c r="I22" s="34">
        <f>ROUND(G22*H22,P4)</f>
        <v>0</v>
      </c>
      <c r="J22" s="29"/>
      <c r="O22" s="35">
        <f>I22*0.21</f>
        <v>0</v>
      </c>
      <c r="P22">
        <v>3</v>
      </c>
    </row>
    <row r="23" ht="45">
      <c r="A23" s="29" t="s">
        <v>34</v>
      </c>
      <c r="B23" s="36"/>
      <c r="C23" s="37"/>
      <c r="D23" s="37"/>
      <c r="E23" s="31" t="s">
        <v>118</v>
      </c>
      <c r="F23" s="37"/>
      <c r="G23" s="37"/>
      <c r="H23" s="37"/>
      <c r="I23" s="37"/>
      <c r="J23" s="38"/>
    </row>
    <row r="24">
      <c r="A24" s="29" t="s">
        <v>89</v>
      </c>
      <c r="B24" s="36"/>
      <c r="C24" s="37"/>
      <c r="D24" s="37"/>
      <c r="E24" s="43" t="s">
        <v>210</v>
      </c>
      <c r="F24" s="37"/>
      <c r="G24" s="37"/>
      <c r="H24" s="37"/>
      <c r="I24" s="37"/>
      <c r="J24" s="38"/>
    </row>
    <row r="25" ht="90">
      <c r="A25" s="29" t="s">
        <v>36</v>
      </c>
      <c r="B25" s="36"/>
      <c r="C25" s="37"/>
      <c r="D25" s="37"/>
      <c r="E25" s="31" t="s">
        <v>114</v>
      </c>
      <c r="F25" s="37"/>
      <c r="G25" s="37"/>
      <c r="H25" s="37"/>
      <c r="I25" s="37"/>
      <c r="J25" s="38"/>
    </row>
    <row r="26">
      <c r="A26" s="29" t="s">
        <v>29</v>
      </c>
      <c r="B26" s="29">
        <v>5</v>
      </c>
      <c r="C26" s="30" t="s">
        <v>120</v>
      </c>
      <c r="D26" s="29" t="s">
        <v>31</v>
      </c>
      <c r="E26" s="31" t="s">
        <v>121</v>
      </c>
      <c r="F26" s="32" t="s">
        <v>111</v>
      </c>
      <c r="G26" s="33">
        <v>19</v>
      </c>
      <c r="H26" s="34">
        <v>0</v>
      </c>
      <c r="I26" s="34">
        <f>ROUND(G26*H26,P4)</f>
        <v>0</v>
      </c>
      <c r="J26" s="29"/>
      <c r="O26" s="35">
        <f>I26*0.21</f>
        <v>0</v>
      </c>
      <c r="P26">
        <v>3</v>
      </c>
    </row>
    <row r="27" ht="60">
      <c r="A27" s="29" t="s">
        <v>34</v>
      </c>
      <c r="B27" s="36"/>
      <c r="C27" s="37"/>
      <c r="D27" s="37"/>
      <c r="E27" s="31" t="s">
        <v>122</v>
      </c>
      <c r="F27" s="37"/>
      <c r="G27" s="37"/>
      <c r="H27" s="37"/>
      <c r="I27" s="37"/>
      <c r="J27" s="38"/>
    </row>
    <row r="28" ht="45">
      <c r="A28" s="29" t="s">
        <v>89</v>
      </c>
      <c r="B28" s="36"/>
      <c r="C28" s="37"/>
      <c r="D28" s="37"/>
      <c r="E28" s="43" t="s">
        <v>211</v>
      </c>
      <c r="F28" s="37"/>
      <c r="G28" s="37"/>
      <c r="H28" s="37"/>
      <c r="I28" s="37"/>
      <c r="J28" s="38"/>
    </row>
    <row r="29" ht="45">
      <c r="A29" s="29" t="s">
        <v>36</v>
      </c>
      <c r="B29" s="36"/>
      <c r="C29" s="37"/>
      <c r="D29" s="37"/>
      <c r="E29" s="31" t="s">
        <v>124</v>
      </c>
      <c r="F29" s="37"/>
      <c r="G29" s="37"/>
      <c r="H29" s="37"/>
      <c r="I29" s="37"/>
      <c r="J29" s="38"/>
    </row>
    <row r="30">
      <c r="A30" s="29" t="s">
        <v>29</v>
      </c>
      <c r="B30" s="29">
        <v>6</v>
      </c>
      <c r="C30" s="30" t="s">
        <v>125</v>
      </c>
      <c r="D30" s="29" t="s">
        <v>31</v>
      </c>
      <c r="E30" s="31" t="s">
        <v>126</v>
      </c>
      <c r="F30" s="32" t="s">
        <v>117</v>
      </c>
      <c r="G30" s="33">
        <v>16</v>
      </c>
      <c r="H30" s="34">
        <v>0</v>
      </c>
      <c r="I30" s="34">
        <f>ROUND(G30*H30,P4)</f>
        <v>0</v>
      </c>
      <c r="J30" s="29"/>
      <c r="O30" s="35">
        <f>I30*0.21</f>
        <v>0</v>
      </c>
      <c r="P30">
        <v>3</v>
      </c>
    </row>
    <row r="31">
      <c r="A31" s="29" t="s">
        <v>34</v>
      </c>
      <c r="B31" s="36"/>
      <c r="C31" s="37"/>
      <c r="D31" s="37"/>
      <c r="E31" s="31" t="s">
        <v>127</v>
      </c>
      <c r="F31" s="37"/>
      <c r="G31" s="37"/>
      <c r="H31" s="37"/>
      <c r="I31" s="37"/>
      <c r="J31" s="38"/>
    </row>
    <row r="32" ht="45">
      <c r="A32" s="29" t="s">
        <v>89</v>
      </c>
      <c r="B32" s="36"/>
      <c r="C32" s="37"/>
      <c r="D32" s="37"/>
      <c r="E32" s="43" t="s">
        <v>212</v>
      </c>
      <c r="F32" s="37"/>
      <c r="G32" s="37"/>
      <c r="H32" s="37"/>
      <c r="I32" s="37"/>
      <c r="J32" s="38"/>
    </row>
    <row r="33" ht="30">
      <c r="A33" s="29" t="s">
        <v>36</v>
      </c>
      <c r="B33" s="36"/>
      <c r="C33" s="37"/>
      <c r="D33" s="37"/>
      <c r="E33" s="31" t="s">
        <v>129</v>
      </c>
      <c r="F33" s="37"/>
      <c r="G33" s="37"/>
      <c r="H33" s="37"/>
      <c r="I33" s="37"/>
      <c r="J33" s="38"/>
    </row>
    <row r="34">
      <c r="A34" s="29" t="s">
        <v>29</v>
      </c>
      <c r="B34" s="29">
        <v>7</v>
      </c>
      <c r="C34" s="30" t="s">
        <v>213</v>
      </c>
      <c r="D34" s="29" t="s">
        <v>31</v>
      </c>
      <c r="E34" s="31" t="s">
        <v>214</v>
      </c>
      <c r="F34" s="32" t="s">
        <v>168</v>
      </c>
      <c r="G34" s="33">
        <v>2</v>
      </c>
      <c r="H34" s="34">
        <v>0</v>
      </c>
      <c r="I34" s="34">
        <f>ROUND(G34*H34,P4)</f>
        <v>0</v>
      </c>
      <c r="J34" s="29"/>
      <c r="O34" s="35">
        <f>I34*0.21</f>
        <v>0</v>
      </c>
      <c r="P34">
        <v>3</v>
      </c>
    </row>
    <row r="35" ht="45">
      <c r="A35" s="29" t="s">
        <v>34</v>
      </c>
      <c r="B35" s="36"/>
      <c r="C35" s="37"/>
      <c r="D35" s="37"/>
      <c r="E35" s="31" t="s">
        <v>215</v>
      </c>
      <c r="F35" s="37"/>
      <c r="G35" s="37"/>
      <c r="H35" s="37"/>
      <c r="I35" s="37"/>
      <c r="J35" s="38"/>
    </row>
    <row r="36">
      <c r="A36" s="29" t="s">
        <v>89</v>
      </c>
      <c r="B36" s="36"/>
      <c r="C36" s="37"/>
      <c r="D36" s="37"/>
      <c r="E36" s="43" t="s">
        <v>216</v>
      </c>
      <c r="F36" s="37"/>
      <c r="G36" s="37"/>
      <c r="H36" s="37"/>
      <c r="I36" s="37"/>
      <c r="J36" s="38"/>
    </row>
    <row r="37" ht="75">
      <c r="A37" s="29" t="s">
        <v>36</v>
      </c>
      <c r="B37" s="36"/>
      <c r="C37" s="37"/>
      <c r="D37" s="37"/>
      <c r="E37" s="31" t="s">
        <v>217</v>
      </c>
      <c r="F37" s="37"/>
      <c r="G37" s="37"/>
      <c r="H37" s="37"/>
      <c r="I37" s="37"/>
      <c r="J37" s="38"/>
    </row>
    <row r="38">
      <c r="A38" s="23" t="s">
        <v>26</v>
      </c>
      <c r="B38" s="24"/>
      <c r="C38" s="25" t="s">
        <v>130</v>
      </c>
      <c r="D38" s="26"/>
      <c r="E38" s="23" t="s">
        <v>131</v>
      </c>
      <c r="F38" s="26"/>
      <c r="G38" s="26"/>
      <c r="H38" s="26"/>
      <c r="I38" s="27">
        <f>SUMIFS(I39:I66,A39:A66,"P")</f>
        <v>0</v>
      </c>
      <c r="J38" s="28"/>
    </row>
    <row r="39">
      <c r="A39" s="29" t="s">
        <v>29</v>
      </c>
      <c r="B39" s="29">
        <v>8</v>
      </c>
      <c r="C39" s="30" t="s">
        <v>132</v>
      </c>
      <c r="D39" s="29" t="s">
        <v>31</v>
      </c>
      <c r="E39" s="31" t="s">
        <v>133</v>
      </c>
      <c r="F39" s="32" t="s">
        <v>134</v>
      </c>
      <c r="G39" s="33">
        <v>456</v>
      </c>
      <c r="H39" s="34">
        <v>0</v>
      </c>
      <c r="I39" s="34">
        <f>ROUND(G39*H39,P4)</f>
        <v>0</v>
      </c>
      <c r="J39" s="29"/>
      <c r="O39" s="35">
        <f>I39*0.21</f>
        <v>0</v>
      </c>
      <c r="P39">
        <v>3</v>
      </c>
    </row>
    <row r="40" ht="30">
      <c r="A40" s="29" t="s">
        <v>34</v>
      </c>
      <c r="B40" s="36"/>
      <c r="C40" s="37"/>
      <c r="D40" s="37"/>
      <c r="E40" s="31" t="s">
        <v>135</v>
      </c>
      <c r="F40" s="37"/>
      <c r="G40" s="37"/>
      <c r="H40" s="37"/>
      <c r="I40" s="37"/>
      <c r="J40" s="38"/>
    </row>
    <row r="41" ht="45">
      <c r="A41" s="29" t="s">
        <v>89</v>
      </c>
      <c r="B41" s="36"/>
      <c r="C41" s="37"/>
      <c r="D41" s="37"/>
      <c r="E41" s="43" t="s">
        <v>218</v>
      </c>
      <c r="F41" s="37"/>
      <c r="G41" s="37"/>
      <c r="H41" s="37"/>
      <c r="I41" s="37"/>
      <c r="J41" s="38"/>
    </row>
    <row r="42" ht="75">
      <c r="A42" s="29" t="s">
        <v>36</v>
      </c>
      <c r="B42" s="36"/>
      <c r="C42" s="37"/>
      <c r="D42" s="37"/>
      <c r="E42" s="31" t="s">
        <v>137</v>
      </c>
      <c r="F42" s="37"/>
      <c r="G42" s="37"/>
      <c r="H42" s="37"/>
      <c r="I42" s="37"/>
      <c r="J42" s="38"/>
    </row>
    <row r="43">
      <c r="A43" s="29" t="s">
        <v>29</v>
      </c>
      <c r="B43" s="29">
        <v>9</v>
      </c>
      <c r="C43" s="30" t="s">
        <v>138</v>
      </c>
      <c r="D43" s="29" t="s">
        <v>31</v>
      </c>
      <c r="E43" s="31" t="s">
        <v>139</v>
      </c>
      <c r="F43" s="32" t="s">
        <v>134</v>
      </c>
      <c r="G43" s="33">
        <v>380</v>
      </c>
      <c r="H43" s="34">
        <v>0</v>
      </c>
      <c r="I43" s="34">
        <f>ROUND(G43*H43,P4)</f>
        <v>0</v>
      </c>
      <c r="J43" s="29"/>
      <c r="O43" s="35">
        <f>I43*0.21</f>
        <v>0</v>
      </c>
      <c r="P43">
        <v>3</v>
      </c>
    </row>
    <row r="44" ht="30">
      <c r="A44" s="29" t="s">
        <v>34</v>
      </c>
      <c r="B44" s="36"/>
      <c r="C44" s="37"/>
      <c r="D44" s="37"/>
      <c r="E44" s="31" t="s">
        <v>140</v>
      </c>
      <c r="F44" s="37"/>
      <c r="G44" s="37"/>
      <c r="H44" s="37"/>
      <c r="I44" s="37"/>
      <c r="J44" s="38"/>
    </row>
    <row r="45">
      <c r="A45" s="29" t="s">
        <v>89</v>
      </c>
      <c r="B45" s="36"/>
      <c r="C45" s="37"/>
      <c r="D45" s="37"/>
      <c r="E45" s="43" t="s">
        <v>219</v>
      </c>
      <c r="F45" s="37"/>
      <c r="G45" s="37"/>
      <c r="H45" s="37"/>
      <c r="I45" s="37"/>
      <c r="J45" s="38"/>
    </row>
    <row r="46" ht="75">
      <c r="A46" s="29" t="s">
        <v>36</v>
      </c>
      <c r="B46" s="36"/>
      <c r="C46" s="37"/>
      <c r="D46" s="37"/>
      <c r="E46" s="31" t="s">
        <v>137</v>
      </c>
      <c r="F46" s="37"/>
      <c r="G46" s="37"/>
      <c r="H46" s="37"/>
      <c r="I46" s="37"/>
      <c r="J46" s="38"/>
    </row>
    <row r="47">
      <c r="A47" s="29" t="s">
        <v>29</v>
      </c>
      <c r="B47" s="29">
        <v>10</v>
      </c>
      <c r="C47" s="30" t="s">
        <v>142</v>
      </c>
      <c r="D47" s="29" t="s">
        <v>31</v>
      </c>
      <c r="E47" s="31" t="s">
        <v>143</v>
      </c>
      <c r="F47" s="32" t="s">
        <v>134</v>
      </c>
      <c r="G47" s="33">
        <v>76</v>
      </c>
      <c r="H47" s="34">
        <v>0</v>
      </c>
      <c r="I47" s="34">
        <f>ROUND(G47*H47,P4)</f>
        <v>0</v>
      </c>
      <c r="J47" s="29"/>
      <c r="O47" s="35">
        <f>I47*0.21</f>
        <v>0</v>
      </c>
      <c r="P47">
        <v>3</v>
      </c>
    </row>
    <row r="48" ht="30">
      <c r="A48" s="29" t="s">
        <v>34</v>
      </c>
      <c r="B48" s="36"/>
      <c r="C48" s="37"/>
      <c r="D48" s="37"/>
      <c r="E48" s="31" t="s">
        <v>144</v>
      </c>
      <c r="F48" s="37"/>
      <c r="G48" s="37"/>
      <c r="H48" s="37"/>
      <c r="I48" s="37"/>
      <c r="J48" s="38"/>
    </row>
    <row r="49">
      <c r="A49" s="29" t="s">
        <v>89</v>
      </c>
      <c r="B49" s="36"/>
      <c r="C49" s="37"/>
      <c r="D49" s="37"/>
      <c r="E49" s="43" t="s">
        <v>220</v>
      </c>
      <c r="F49" s="37"/>
      <c r="G49" s="37"/>
      <c r="H49" s="37"/>
      <c r="I49" s="37"/>
      <c r="J49" s="38"/>
    </row>
    <row r="50" ht="60">
      <c r="A50" s="29" t="s">
        <v>36</v>
      </c>
      <c r="B50" s="36"/>
      <c r="C50" s="37"/>
      <c r="D50" s="37"/>
      <c r="E50" s="31" t="s">
        <v>146</v>
      </c>
      <c r="F50" s="37"/>
      <c r="G50" s="37"/>
      <c r="H50" s="37"/>
      <c r="I50" s="37"/>
      <c r="J50" s="38"/>
    </row>
    <row r="51">
      <c r="A51" s="29" t="s">
        <v>29</v>
      </c>
      <c r="B51" s="29">
        <v>11</v>
      </c>
      <c r="C51" s="30" t="s">
        <v>147</v>
      </c>
      <c r="D51" s="29" t="s">
        <v>31</v>
      </c>
      <c r="E51" s="31" t="s">
        <v>148</v>
      </c>
      <c r="F51" s="32" t="s">
        <v>111</v>
      </c>
      <c r="G51" s="33">
        <v>11.4</v>
      </c>
      <c r="H51" s="34">
        <v>0</v>
      </c>
      <c r="I51" s="34">
        <f>ROUND(G51*H51,P4)</f>
        <v>0</v>
      </c>
      <c r="J51" s="29"/>
      <c r="O51" s="35">
        <f>I51*0.21</f>
        <v>0</v>
      </c>
      <c r="P51">
        <v>3</v>
      </c>
    </row>
    <row r="52">
      <c r="A52" s="29" t="s">
        <v>34</v>
      </c>
      <c r="B52" s="36"/>
      <c r="C52" s="37"/>
      <c r="D52" s="37"/>
      <c r="E52" s="31" t="s">
        <v>149</v>
      </c>
      <c r="F52" s="37"/>
      <c r="G52" s="37"/>
      <c r="H52" s="37"/>
      <c r="I52" s="37"/>
      <c r="J52" s="38"/>
    </row>
    <row r="53">
      <c r="A53" s="29" t="s">
        <v>89</v>
      </c>
      <c r="B53" s="36"/>
      <c r="C53" s="37"/>
      <c r="D53" s="37"/>
      <c r="E53" s="43" t="s">
        <v>221</v>
      </c>
      <c r="F53" s="37"/>
      <c r="G53" s="37"/>
      <c r="H53" s="37"/>
      <c r="I53" s="37"/>
      <c r="J53" s="38"/>
    </row>
    <row r="54" ht="165">
      <c r="A54" s="29" t="s">
        <v>36</v>
      </c>
      <c r="B54" s="36"/>
      <c r="C54" s="37"/>
      <c r="D54" s="37"/>
      <c r="E54" s="31" t="s">
        <v>151</v>
      </c>
      <c r="F54" s="37"/>
      <c r="G54" s="37"/>
      <c r="H54" s="37"/>
      <c r="I54" s="37"/>
      <c r="J54" s="38"/>
    </row>
    <row r="55">
      <c r="A55" s="29" t="s">
        <v>29</v>
      </c>
      <c r="B55" s="29">
        <v>12</v>
      </c>
      <c r="C55" s="30" t="s">
        <v>152</v>
      </c>
      <c r="D55" s="29" t="s">
        <v>31</v>
      </c>
      <c r="E55" s="31" t="s">
        <v>153</v>
      </c>
      <c r="F55" s="32" t="s">
        <v>134</v>
      </c>
      <c r="G55" s="33">
        <v>76</v>
      </c>
      <c r="H55" s="34">
        <v>0</v>
      </c>
      <c r="I55" s="34">
        <f>ROUND(G55*H55,P4)</f>
        <v>0</v>
      </c>
      <c r="J55" s="29"/>
      <c r="O55" s="35">
        <f>I55*0.21</f>
        <v>0</v>
      </c>
      <c r="P55">
        <v>3</v>
      </c>
    </row>
    <row r="56">
      <c r="A56" s="29" t="s">
        <v>34</v>
      </c>
      <c r="B56" s="36"/>
      <c r="C56" s="37"/>
      <c r="D56" s="37"/>
      <c r="E56" s="31" t="s">
        <v>154</v>
      </c>
      <c r="F56" s="37"/>
      <c r="G56" s="37"/>
      <c r="H56" s="37"/>
      <c r="I56" s="37"/>
      <c r="J56" s="38"/>
    </row>
    <row r="57">
      <c r="A57" s="29" t="s">
        <v>89</v>
      </c>
      <c r="B57" s="36"/>
      <c r="C57" s="37"/>
      <c r="D57" s="37"/>
      <c r="E57" s="43" t="s">
        <v>220</v>
      </c>
      <c r="F57" s="37"/>
      <c r="G57" s="37"/>
      <c r="H57" s="37"/>
      <c r="I57" s="37"/>
      <c r="J57" s="38"/>
    </row>
    <row r="58" ht="165">
      <c r="A58" s="29" t="s">
        <v>36</v>
      </c>
      <c r="B58" s="36"/>
      <c r="C58" s="37"/>
      <c r="D58" s="37"/>
      <c r="E58" s="31" t="s">
        <v>151</v>
      </c>
      <c r="F58" s="37"/>
      <c r="G58" s="37"/>
      <c r="H58" s="37"/>
      <c r="I58" s="37"/>
      <c r="J58" s="38"/>
    </row>
    <row r="59">
      <c r="A59" s="29" t="s">
        <v>29</v>
      </c>
      <c r="B59" s="29">
        <v>13</v>
      </c>
      <c r="C59" s="30" t="s">
        <v>155</v>
      </c>
      <c r="D59" s="29" t="s">
        <v>31</v>
      </c>
      <c r="E59" s="31" t="s">
        <v>156</v>
      </c>
      <c r="F59" s="32" t="s">
        <v>134</v>
      </c>
      <c r="G59" s="33">
        <v>380</v>
      </c>
      <c r="H59" s="34">
        <v>0</v>
      </c>
      <c r="I59" s="34">
        <f>ROUND(G59*H59,P4)</f>
        <v>0</v>
      </c>
      <c r="J59" s="29"/>
      <c r="O59" s="35">
        <f>I59*0.21</f>
        <v>0</v>
      </c>
      <c r="P59">
        <v>3</v>
      </c>
    </row>
    <row r="60">
      <c r="A60" s="29" t="s">
        <v>34</v>
      </c>
      <c r="B60" s="36"/>
      <c r="C60" s="37"/>
      <c r="D60" s="37"/>
      <c r="E60" s="31" t="s">
        <v>157</v>
      </c>
      <c r="F60" s="37"/>
      <c r="G60" s="37"/>
      <c r="H60" s="37"/>
      <c r="I60" s="37"/>
      <c r="J60" s="38"/>
    </row>
    <row r="61">
      <c r="A61" s="29" t="s">
        <v>89</v>
      </c>
      <c r="B61" s="36"/>
      <c r="C61" s="37"/>
      <c r="D61" s="37"/>
      <c r="E61" s="43" t="s">
        <v>222</v>
      </c>
      <c r="F61" s="37"/>
      <c r="G61" s="37"/>
      <c r="H61" s="37"/>
      <c r="I61" s="37"/>
      <c r="J61" s="38"/>
    </row>
    <row r="62" ht="165">
      <c r="A62" s="29" t="s">
        <v>36</v>
      </c>
      <c r="B62" s="36"/>
      <c r="C62" s="37"/>
      <c r="D62" s="37"/>
      <c r="E62" s="31" t="s">
        <v>151</v>
      </c>
      <c r="F62" s="37"/>
      <c r="G62" s="37"/>
      <c r="H62" s="37"/>
      <c r="I62" s="37"/>
      <c r="J62" s="38"/>
    </row>
    <row r="63">
      <c r="A63" s="29" t="s">
        <v>29</v>
      </c>
      <c r="B63" s="29">
        <v>14</v>
      </c>
      <c r="C63" s="30" t="s">
        <v>159</v>
      </c>
      <c r="D63" s="29" t="s">
        <v>31</v>
      </c>
      <c r="E63" s="31" t="s">
        <v>160</v>
      </c>
      <c r="F63" s="32" t="s">
        <v>134</v>
      </c>
      <c r="G63" s="33">
        <v>23.5</v>
      </c>
      <c r="H63" s="34">
        <v>0</v>
      </c>
      <c r="I63" s="34">
        <f>ROUND(G63*H63,P4)</f>
        <v>0</v>
      </c>
      <c r="J63" s="29"/>
      <c r="O63" s="35">
        <f>I63*0.21</f>
        <v>0</v>
      </c>
      <c r="P63">
        <v>3</v>
      </c>
    </row>
    <row r="64" ht="75">
      <c r="A64" s="29" t="s">
        <v>34</v>
      </c>
      <c r="B64" s="36"/>
      <c r="C64" s="37"/>
      <c r="D64" s="37"/>
      <c r="E64" s="31" t="s">
        <v>161</v>
      </c>
      <c r="F64" s="37"/>
      <c r="G64" s="37"/>
      <c r="H64" s="37"/>
      <c r="I64" s="37"/>
      <c r="J64" s="38"/>
    </row>
    <row r="65" ht="45">
      <c r="A65" s="29" t="s">
        <v>89</v>
      </c>
      <c r="B65" s="36"/>
      <c r="C65" s="37"/>
      <c r="D65" s="37"/>
      <c r="E65" s="43" t="s">
        <v>223</v>
      </c>
      <c r="F65" s="37"/>
      <c r="G65" s="37"/>
      <c r="H65" s="37"/>
      <c r="I65" s="37"/>
      <c r="J65" s="38"/>
    </row>
    <row r="66" ht="135">
      <c r="A66" s="29" t="s">
        <v>36</v>
      </c>
      <c r="B66" s="36"/>
      <c r="C66" s="37"/>
      <c r="D66" s="37"/>
      <c r="E66" s="31" t="s">
        <v>163</v>
      </c>
      <c r="F66" s="37"/>
      <c r="G66" s="37"/>
      <c r="H66" s="37"/>
      <c r="I66" s="37"/>
      <c r="J66" s="38"/>
    </row>
    <row r="67">
      <c r="A67" s="23" t="s">
        <v>26</v>
      </c>
      <c r="B67" s="24"/>
      <c r="C67" s="25" t="s">
        <v>164</v>
      </c>
      <c r="D67" s="26"/>
      <c r="E67" s="23" t="s">
        <v>165</v>
      </c>
      <c r="F67" s="26"/>
      <c r="G67" s="26"/>
      <c r="H67" s="26"/>
      <c r="I67" s="27">
        <f>SUMIFS(I68:I87,A68:A87,"P")</f>
        <v>0</v>
      </c>
      <c r="J67" s="28"/>
    </row>
    <row r="68">
      <c r="A68" s="29" t="s">
        <v>29</v>
      </c>
      <c r="B68" s="29">
        <v>15</v>
      </c>
      <c r="C68" s="30" t="s">
        <v>224</v>
      </c>
      <c r="D68" s="29" t="s">
        <v>31</v>
      </c>
      <c r="E68" s="31" t="s">
        <v>225</v>
      </c>
      <c r="F68" s="32" t="s">
        <v>168</v>
      </c>
      <c r="G68" s="33">
        <v>2</v>
      </c>
      <c r="H68" s="34">
        <v>0</v>
      </c>
      <c r="I68" s="34">
        <f>ROUND(G68*H68,P4)</f>
        <v>0</v>
      </c>
      <c r="J68" s="29"/>
      <c r="O68" s="35">
        <f>I68*0.21</f>
        <v>0</v>
      </c>
      <c r="P68">
        <v>3</v>
      </c>
    </row>
    <row r="69">
      <c r="A69" s="29" t="s">
        <v>34</v>
      </c>
      <c r="B69" s="36"/>
      <c r="C69" s="37"/>
      <c r="D69" s="37"/>
      <c r="E69" s="31" t="s">
        <v>226</v>
      </c>
      <c r="F69" s="37"/>
      <c r="G69" s="37"/>
      <c r="H69" s="37"/>
      <c r="I69" s="37"/>
      <c r="J69" s="38"/>
    </row>
    <row r="70">
      <c r="A70" s="29" t="s">
        <v>89</v>
      </c>
      <c r="B70" s="36"/>
      <c r="C70" s="37"/>
      <c r="D70" s="37"/>
      <c r="E70" s="43" t="s">
        <v>216</v>
      </c>
      <c r="F70" s="37"/>
      <c r="G70" s="37"/>
      <c r="H70" s="37"/>
      <c r="I70" s="37"/>
      <c r="J70" s="38"/>
    </row>
    <row r="71">
      <c r="A71" s="29" t="s">
        <v>36</v>
      </c>
      <c r="B71" s="36"/>
      <c r="C71" s="37"/>
      <c r="D71" s="37"/>
      <c r="E71" s="31" t="s">
        <v>227</v>
      </c>
      <c r="F71" s="37"/>
      <c r="G71" s="37"/>
      <c r="H71" s="37"/>
      <c r="I71" s="37"/>
      <c r="J71" s="38"/>
    </row>
    <row r="72">
      <c r="A72" s="29" t="s">
        <v>29</v>
      </c>
      <c r="B72" s="29">
        <v>16</v>
      </c>
      <c r="C72" s="30" t="s">
        <v>228</v>
      </c>
      <c r="D72" s="29" t="s">
        <v>55</v>
      </c>
      <c r="E72" s="31" t="s">
        <v>229</v>
      </c>
      <c r="F72" s="32" t="s">
        <v>168</v>
      </c>
      <c r="G72" s="33">
        <v>2</v>
      </c>
      <c r="H72" s="34">
        <v>0</v>
      </c>
      <c r="I72" s="34">
        <f>ROUND(G72*H72,P4)</f>
        <v>0</v>
      </c>
      <c r="J72" s="29"/>
      <c r="O72" s="35">
        <f>I72*0.21</f>
        <v>0</v>
      </c>
      <c r="P72">
        <v>3</v>
      </c>
    </row>
    <row r="73">
      <c r="A73" s="29" t="s">
        <v>34</v>
      </c>
      <c r="B73" s="36"/>
      <c r="C73" s="37"/>
      <c r="D73" s="37"/>
      <c r="E73" s="31" t="s">
        <v>230</v>
      </c>
      <c r="F73" s="37"/>
      <c r="G73" s="37"/>
      <c r="H73" s="37"/>
      <c r="I73" s="37"/>
      <c r="J73" s="38"/>
    </row>
    <row r="74">
      <c r="A74" s="29" t="s">
        <v>89</v>
      </c>
      <c r="B74" s="36"/>
      <c r="C74" s="37"/>
      <c r="D74" s="37"/>
      <c r="E74" s="43" t="s">
        <v>216</v>
      </c>
      <c r="F74" s="37"/>
      <c r="G74" s="37"/>
      <c r="H74" s="37"/>
      <c r="I74" s="37"/>
      <c r="J74" s="38"/>
    </row>
    <row r="75" ht="45">
      <c r="A75" s="29" t="s">
        <v>36</v>
      </c>
      <c r="B75" s="36"/>
      <c r="C75" s="37"/>
      <c r="D75" s="37"/>
      <c r="E75" s="31" t="s">
        <v>231</v>
      </c>
      <c r="F75" s="37"/>
      <c r="G75" s="37"/>
      <c r="H75" s="37"/>
      <c r="I75" s="37"/>
      <c r="J75" s="38"/>
    </row>
    <row r="76">
      <c r="A76" s="29" t="s">
        <v>29</v>
      </c>
      <c r="B76" s="29">
        <v>17</v>
      </c>
      <c r="C76" s="30" t="s">
        <v>166</v>
      </c>
      <c r="D76" s="29" t="s">
        <v>31</v>
      </c>
      <c r="E76" s="31" t="s">
        <v>167</v>
      </c>
      <c r="F76" s="32" t="s">
        <v>168</v>
      </c>
      <c r="G76" s="33">
        <v>2</v>
      </c>
      <c r="H76" s="34">
        <v>0</v>
      </c>
      <c r="I76" s="34">
        <f>ROUND(G76*H76,P4)</f>
        <v>0</v>
      </c>
      <c r="J76" s="29"/>
      <c r="O76" s="35">
        <f>I76*0.21</f>
        <v>0</v>
      </c>
      <c r="P76">
        <v>3</v>
      </c>
    </row>
    <row r="77" ht="30">
      <c r="A77" s="29" t="s">
        <v>34</v>
      </c>
      <c r="B77" s="36"/>
      <c r="C77" s="37"/>
      <c r="D77" s="37"/>
      <c r="E77" s="31" t="s">
        <v>169</v>
      </c>
      <c r="F77" s="37"/>
      <c r="G77" s="37"/>
      <c r="H77" s="37"/>
      <c r="I77" s="37"/>
      <c r="J77" s="38"/>
    </row>
    <row r="78">
      <c r="A78" s="29" t="s">
        <v>89</v>
      </c>
      <c r="B78" s="36"/>
      <c r="C78" s="37"/>
      <c r="D78" s="37"/>
      <c r="E78" s="43" t="s">
        <v>216</v>
      </c>
      <c r="F78" s="37"/>
      <c r="G78" s="37"/>
      <c r="H78" s="37"/>
      <c r="I78" s="37"/>
      <c r="J78" s="38"/>
    </row>
    <row r="79" ht="45">
      <c r="A79" s="29" t="s">
        <v>36</v>
      </c>
      <c r="B79" s="36"/>
      <c r="C79" s="37"/>
      <c r="D79" s="37"/>
      <c r="E79" s="31" t="s">
        <v>170</v>
      </c>
      <c r="F79" s="37"/>
      <c r="G79" s="37"/>
      <c r="H79" s="37"/>
      <c r="I79" s="37"/>
      <c r="J79" s="38"/>
    </row>
    <row r="80">
      <c r="A80" s="29" t="s">
        <v>29</v>
      </c>
      <c r="B80" s="29">
        <v>18</v>
      </c>
      <c r="C80" s="30" t="s">
        <v>232</v>
      </c>
      <c r="D80" s="29" t="s">
        <v>31</v>
      </c>
      <c r="E80" s="31" t="s">
        <v>233</v>
      </c>
      <c r="F80" s="32" t="s">
        <v>168</v>
      </c>
      <c r="G80" s="33">
        <v>2</v>
      </c>
      <c r="H80" s="34">
        <v>0</v>
      </c>
      <c r="I80" s="34">
        <f>ROUND(G80*H80,P4)</f>
        <v>0</v>
      </c>
      <c r="J80" s="29"/>
      <c r="O80" s="35">
        <f>I80*0.21</f>
        <v>0</v>
      </c>
      <c r="P80">
        <v>3</v>
      </c>
    </row>
    <row r="81" ht="30">
      <c r="A81" s="29" t="s">
        <v>34</v>
      </c>
      <c r="B81" s="36"/>
      <c r="C81" s="37"/>
      <c r="D81" s="37"/>
      <c r="E81" s="31" t="s">
        <v>234</v>
      </c>
      <c r="F81" s="37"/>
      <c r="G81" s="37"/>
      <c r="H81" s="37"/>
      <c r="I81" s="37"/>
      <c r="J81" s="38"/>
    </row>
    <row r="82">
      <c r="A82" s="29" t="s">
        <v>89</v>
      </c>
      <c r="B82" s="36"/>
      <c r="C82" s="37"/>
      <c r="D82" s="37"/>
      <c r="E82" s="43" t="s">
        <v>216</v>
      </c>
      <c r="F82" s="37"/>
      <c r="G82" s="37"/>
      <c r="H82" s="37"/>
      <c r="I82" s="37"/>
      <c r="J82" s="38"/>
    </row>
    <row r="83" ht="45">
      <c r="A83" s="29" t="s">
        <v>36</v>
      </c>
      <c r="B83" s="36"/>
      <c r="C83" s="37"/>
      <c r="D83" s="37"/>
      <c r="E83" s="31" t="s">
        <v>170</v>
      </c>
      <c r="F83" s="37"/>
      <c r="G83" s="37"/>
      <c r="H83" s="37"/>
      <c r="I83" s="37"/>
      <c r="J83" s="38"/>
    </row>
    <row r="84">
      <c r="A84" s="29" t="s">
        <v>29</v>
      </c>
      <c r="B84" s="29">
        <v>19</v>
      </c>
      <c r="C84" s="30" t="s">
        <v>235</v>
      </c>
      <c r="D84" s="29" t="s">
        <v>31</v>
      </c>
      <c r="E84" s="31" t="s">
        <v>236</v>
      </c>
      <c r="F84" s="32" t="s">
        <v>168</v>
      </c>
      <c r="G84" s="33">
        <v>2</v>
      </c>
      <c r="H84" s="34">
        <v>0</v>
      </c>
      <c r="I84" s="34">
        <f>ROUND(G84*H84,P4)</f>
        <v>0</v>
      </c>
      <c r="J84" s="29"/>
      <c r="O84" s="35">
        <f>I84*0.21</f>
        <v>0</v>
      </c>
      <c r="P84">
        <v>3</v>
      </c>
    </row>
    <row r="85">
      <c r="A85" s="29" t="s">
        <v>34</v>
      </c>
      <c r="B85" s="36"/>
      <c r="C85" s="37"/>
      <c r="D85" s="37"/>
      <c r="E85" s="31" t="s">
        <v>237</v>
      </c>
      <c r="F85" s="37"/>
      <c r="G85" s="37"/>
      <c r="H85" s="37"/>
      <c r="I85" s="37"/>
      <c r="J85" s="38"/>
    </row>
    <row r="86">
      <c r="A86" s="29" t="s">
        <v>89</v>
      </c>
      <c r="B86" s="36"/>
      <c r="C86" s="37"/>
      <c r="D86" s="37"/>
      <c r="E86" s="43" t="s">
        <v>216</v>
      </c>
      <c r="F86" s="37"/>
      <c r="G86" s="37"/>
      <c r="H86" s="37"/>
      <c r="I86" s="37"/>
      <c r="J86" s="38"/>
    </row>
    <row r="87" ht="45">
      <c r="A87" s="29" t="s">
        <v>36</v>
      </c>
      <c r="B87" s="36"/>
      <c r="C87" s="37"/>
      <c r="D87" s="37"/>
      <c r="E87" s="31" t="s">
        <v>170</v>
      </c>
      <c r="F87" s="37"/>
      <c r="G87" s="37"/>
      <c r="H87" s="37"/>
      <c r="I87" s="37"/>
      <c r="J87" s="38"/>
    </row>
    <row r="88">
      <c r="A88" s="23" t="s">
        <v>26</v>
      </c>
      <c r="B88" s="24"/>
      <c r="C88" s="25" t="s">
        <v>171</v>
      </c>
      <c r="D88" s="26"/>
      <c r="E88" s="23" t="s">
        <v>172</v>
      </c>
      <c r="F88" s="26"/>
      <c r="G88" s="26"/>
      <c r="H88" s="26"/>
      <c r="I88" s="27">
        <f>SUMIFS(I89:I128,A89:A128,"P")</f>
        <v>0</v>
      </c>
      <c r="J88" s="28"/>
    </row>
    <row r="89" ht="30">
      <c r="A89" s="29" t="s">
        <v>29</v>
      </c>
      <c r="B89" s="29">
        <v>20</v>
      </c>
      <c r="C89" s="30" t="s">
        <v>173</v>
      </c>
      <c r="D89" s="29" t="s">
        <v>31</v>
      </c>
      <c r="E89" s="31" t="s">
        <v>174</v>
      </c>
      <c r="F89" s="32" t="s">
        <v>134</v>
      </c>
      <c r="G89" s="33">
        <v>34.125</v>
      </c>
      <c r="H89" s="34">
        <v>0</v>
      </c>
      <c r="I89" s="34">
        <f>ROUND(G89*H89,P4)</f>
        <v>0</v>
      </c>
      <c r="J89" s="29"/>
      <c r="O89" s="35">
        <f>I89*0.21</f>
        <v>0</v>
      </c>
      <c r="P89">
        <v>3</v>
      </c>
    </row>
    <row r="90">
      <c r="A90" s="29" t="s">
        <v>34</v>
      </c>
      <c r="B90" s="36"/>
      <c r="C90" s="37"/>
      <c r="D90" s="37"/>
      <c r="E90" s="31" t="s">
        <v>175</v>
      </c>
      <c r="F90" s="37"/>
      <c r="G90" s="37"/>
      <c r="H90" s="37"/>
      <c r="I90" s="37"/>
      <c r="J90" s="38"/>
    </row>
    <row r="91" ht="75">
      <c r="A91" s="29" t="s">
        <v>89</v>
      </c>
      <c r="B91" s="36"/>
      <c r="C91" s="37"/>
      <c r="D91" s="37"/>
      <c r="E91" s="43" t="s">
        <v>238</v>
      </c>
      <c r="F91" s="37"/>
      <c r="G91" s="37"/>
      <c r="H91" s="37"/>
      <c r="I91" s="37"/>
      <c r="J91" s="38"/>
    </row>
    <row r="92" ht="60">
      <c r="A92" s="29" t="s">
        <v>36</v>
      </c>
      <c r="B92" s="36"/>
      <c r="C92" s="37"/>
      <c r="D92" s="37"/>
      <c r="E92" s="31" t="s">
        <v>177</v>
      </c>
      <c r="F92" s="37"/>
      <c r="G92" s="37"/>
      <c r="H92" s="37"/>
      <c r="I92" s="37"/>
      <c r="J92" s="38"/>
    </row>
    <row r="93" ht="30">
      <c r="A93" s="29" t="s">
        <v>29</v>
      </c>
      <c r="B93" s="29">
        <v>21</v>
      </c>
      <c r="C93" s="30" t="s">
        <v>178</v>
      </c>
      <c r="D93" s="29" t="s">
        <v>31</v>
      </c>
      <c r="E93" s="31" t="s">
        <v>179</v>
      </c>
      <c r="F93" s="32" t="s">
        <v>134</v>
      </c>
      <c r="G93" s="33">
        <v>20.125</v>
      </c>
      <c r="H93" s="34">
        <v>0</v>
      </c>
      <c r="I93" s="34">
        <f>ROUND(G93*H93,P4)</f>
        <v>0</v>
      </c>
      <c r="J93" s="29"/>
      <c r="O93" s="35">
        <f>I93*0.21</f>
        <v>0</v>
      </c>
      <c r="P93">
        <v>3</v>
      </c>
    </row>
    <row r="94">
      <c r="A94" s="29" t="s">
        <v>34</v>
      </c>
      <c r="B94" s="36"/>
      <c r="C94" s="37"/>
      <c r="D94" s="37"/>
      <c r="E94" s="31" t="s">
        <v>175</v>
      </c>
      <c r="F94" s="37"/>
      <c r="G94" s="37"/>
      <c r="H94" s="37"/>
      <c r="I94" s="37"/>
      <c r="J94" s="38"/>
    </row>
    <row r="95" ht="45">
      <c r="A95" s="29" t="s">
        <v>89</v>
      </c>
      <c r="B95" s="36"/>
      <c r="C95" s="37"/>
      <c r="D95" s="37"/>
      <c r="E95" s="43" t="s">
        <v>239</v>
      </c>
      <c r="F95" s="37"/>
      <c r="G95" s="37"/>
      <c r="H95" s="37"/>
      <c r="I95" s="37"/>
      <c r="J95" s="38"/>
    </row>
    <row r="96" ht="60">
      <c r="A96" s="29" t="s">
        <v>36</v>
      </c>
      <c r="B96" s="36"/>
      <c r="C96" s="37"/>
      <c r="D96" s="37"/>
      <c r="E96" s="31" t="s">
        <v>177</v>
      </c>
      <c r="F96" s="37"/>
      <c r="G96" s="37"/>
      <c r="H96" s="37"/>
      <c r="I96" s="37"/>
      <c r="J96" s="38"/>
    </row>
    <row r="97" ht="30">
      <c r="A97" s="29" t="s">
        <v>29</v>
      </c>
      <c r="B97" s="29">
        <v>22</v>
      </c>
      <c r="C97" s="30" t="s">
        <v>181</v>
      </c>
      <c r="D97" s="29" t="s">
        <v>107</v>
      </c>
      <c r="E97" s="31" t="s">
        <v>182</v>
      </c>
      <c r="F97" s="32" t="s">
        <v>134</v>
      </c>
      <c r="G97" s="33">
        <v>14</v>
      </c>
      <c r="H97" s="34">
        <v>0</v>
      </c>
      <c r="I97" s="34">
        <f>ROUND(G97*H97,P4)</f>
        <v>0</v>
      </c>
      <c r="J97" s="29"/>
      <c r="O97" s="35">
        <f>I97*0.21</f>
        <v>0</v>
      </c>
      <c r="P97">
        <v>3</v>
      </c>
    </row>
    <row r="98">
      <c r="A98" s="29" t="s">
        <v>34</v>
      </c>
      <c r="B98" s="36"/>
      <c r="C98" s="37"/>
      <c r="D98" s="37"/>
      <c r="E98" s="31" t="s">
        <v>175</v>
      </c>
      <c r="F98" s="37"/>
      <c r="G98" s="37"/>
      <c r="H98" s="37"/>
      <c r="I98" s="37"/>
      <c r="J98" s="38"/>
    </row>
    <row r="99" ht="45">
      <c r="A99" s="29" t="s">
        <v>89</v>
      </c>
      <c r="B99" s="36"/>
      <c r="C99" s="37"/>
      <c r="D99" s="37"/>
      <c r="E99" s="43" t="s">
        <v>240</v>
      </c>
      <c r="F99" s="37"/>
      <c r="G99" s="37"/>
      <c r="H99" s="37"/>
      <c r="I99" s="37"/>
      <c r="J99" s="38"/>
    </row>
    <row r="100" ht="105">
      <c r="A100" s="29" t="s">
        <v>36</v>
      </c>
      <c r="B100" s="36"/>
      <c r="C100" s="37"/>
      <c r="D100" s="37"/>
      <c r="E100" s="31" t="s">
        <v>184</v>
      </c>
      <c r="F100" s="37"/>
      <c r="G100" s="37"/>
      <c r="H100" s="37"/>
      <c r="I100" s="37"/>
      <c r="J100" s="38"/>
    </row>
    <row r="101" ht="30">
      <c r="A101" s="29" t="s">
        <v>29</v>
      </c>
      <c r="B101" s="29">
        <v>23</v>
      </c>
      <c r="C101" s="30" t="s">
        <v>185</v>
      </c>
      <c r="D101" s="29" t="s">
        <v>31</v>
      </c>
      <c r="E101" s="31" t="s">
        <v>186</v>
      </c>
      <c r="F101" s="32" t="s">
        <v>117</v>
      </c>
      <c r="G101" s="33">
        <v>66</v>
      </c>
      <c r="H101" s="34">
        <v>0</v>
      </c>
      <c r="I101" s="34">
        <f>ROUND(G101*H101,P4)</f>
        <v>0</v>
      </c>
      <c r="J101" s="29"/>
      <c r="O101" s="35">
        <f>I101*0.21</f>
        <v>0</v>
      </c>
      <c r="P101">
        <v>3</v>
      </c>
    </row>
    <row r="102" ht="75">
      <c r="A102" s="29" t="s">
        <v>34</v>
      </c>
      <c r="B102" s="36"/>
      <c r="C102" s="37"/>
      <c r="D102" s="37"/>
      <c r="E102" s="31" t="s">
        <v>187</v>
      </c>
      <c r="F102" s="37"/>
      <c r="G102" s="37"/>
      <c r="H102" s="37"/>
      <c r="I102" s="37"/>
      <c r="J102" s="38"/>
    </row>
    <row r="103" ht="60">
      <c r="A103" s="29" t="s">
        <v>89</v>
      </c>
      <c r="B103" s="36"/>
      <c r="C103" s="37"/>
      <c r="D103" s="37"/>
      <c r="E103" s="43" t="s">
        <v>241</v>
      </c>
      <c r="F103" s="37"/>
      <c r="G103" s="37"/>
      <c r="H103" s="37"/>
      <c r="I103" s="37"/>
      <c r="J103" s="38"/>
    </row>
    <row r="104" ht="60">
      <c r="A104" s="29" t="s">
        <v>36</v>
      </c>
      <c r="B104" s="36"/>
      <c r="C104" s="37"/>
      <c r="D104" s="37"/>
      <c r="E104" s="31" t="s">
        <v>189</v>
      </c>
      <c r="F104" s="37"/>
      <c r="G104" s="37"/>
      <c r="H104" s="37"/>
      <c r="I104" s="37"/>
      <c r="J104" s="38"/>
    </row>
    <row r="105">
      <c r="A105" s="29" t="s">
        <v>29</v>
      </c>
      <c r="B105" s="29">
        <v>24</v>
      </c>
      <c r="C105" s="30" t="s">
        <v>242</v>
      </c>
      <c r="D105" s="29" t="s">
        <v>31</v>
      </c>
      <c r="E105" s="31" t="s">
        <v>243</v>
      </c>
      <c r="F105" s="32" t="s">
        <v>117</v>
      </c>
      <c r="G105" s="33">
        <v>17</v>
      </c>
      <c r="H105" s="34">
        <v>0</v>
      </c>
      <c r="I105" s="34">
        <f>ROUND(G105*H105,P4)</f>
        <v>0</v>
      </c>
      <c r="J105" s="29"/>
      <c r="O105" s="35">
        <f>I105*0.21</f>
        <v>0</v>
      </c>
      <c r="P105">
        <v>3</v>
      </c>
    </row>
    <row r="106" ht="60">
      <c r="A106" s="29" t="s">
        <v>34</v>
      </c>
      <c r="B106" s="36"/>
      <c r="C106" s="37"/>
      <c r="D106" s="37"/>
      <c r="E106" s="31" t="s">
        <v>244</v>
      </c>
      <c r="F106" s="37"/>
      <c r="G106" s="37"/>
      <c r="H106" s="37"/>
      <c r="I106" s="37"/>
      <c r="J106" s="38"/>
    </row>
    <row r="107">
      <c r="A107" s="29" t="s">
        <v>89</v>
      </c>
      <c r="B107" s="36"/>
      <c r="C107" s="37"/>
      <c r="D107" s="37"/>
      <c r="E107" s="43" t="s">
        <v>245</v>
      </c>
      <c r="F107" s="37"/>
      <c r="G107" s="37"/>
      <c r="H107" s="37"/>
      <c r="I107" s="37"/>
      <c r="J107" s="38"/>
    </row>
    <row r="108" ht="60">
      <c r="A108" s="29" t="s">
        <v>36</v>
      </c>
      <c r="B108" s="36"/>
      <c r="C108" s="37"/>
      <c r="D108" s="37"/>
      <c r="E108" s="31" t="s">
        <v>246</v>
      </c>
      <c r="F108" s="37"/>
      <c r="G108" s="37"/>
      <c r="H108" s="37"/>
      <c r="I108" s="37"/>
      <c r="J108" s="38"/>
    </row>
    <row r="109">
      <c r="A109" s="29" t="s">
        <v>29</v>
      </c>
      <c r="B109" s="29">
        <v>25</v>
      </c>
      <c r="C109" s="30" t="s">
        <v>190</v>
      </c>
      <c r="D109" s="29" t="s">
        <v>98</v>
      </c>
      <c r="E109" s="31" t="s">
        <v>191</v>
      </c>
      <c r="F109" s="32" t="s">
        <v>117</v>
      </c>
      <c r="G109" s="33">
        <v>21.899999999999999</v>
      </c>
      <c r="H109" s="34">
        <v>0</v>
      </c>
      <c r="I109" s="34">
        <f>ROUND(G109*H109,P4)</f>
        <v>0</v>
      </c>
      <c r="J109" s="29"/>
      <c r="O109" s="35">
        <f>I109*0.21</f>
        <v>0</v>
      </c>
      <c r="P109">
        <v>3</v>
      </c>
    </row>
    <row r="110" ht="105">
      <c r="A110" s="29" t="s">
        <v>34</v>
      </c>
      <c r="B110" s="36"/>
      <c r="C110" s="37"/>
      <c r="D110" s="37"/>
      <c r="E110" s="31" t="s">
        <v>192</v>
      </c>
      <c r="F110" s="37"/>
      <c r="G110" s="37"/>
      <c r="H110" s="37"/>
      <c r="I110" s="37"/>
      <c r="J110" s="38"/>
    </row>
    <row r="111" ht="45">
      <c r="A111" s="29" t="s">
        <v>89</v>
      </c>
      <c r="B111" s="36"/>
      <c r="C111" s="37"/>
      <c r="D111" s="37"/>
      <c r="E111" s="43" t="s">
        <v>247</v>
      </c>
      <c r="F111" s="37"/>
      <c r="G111" s="37"/>
      <c r="H111" s="37"/>
      <c r="I111" s="37"/>
      <c r="J111" s="38"/>
    </row>
    <row r="112" ht="75">
      <c r="A112" s="29" t="s">
        <v>36</v>
      </c>
      <c r="B112" s="36"/>
      <c r="C112" s="37"/>
      <c r="D112" s="37"/>
      <c r="E112" s="31" t="s">
        <v>194</v>
      </c>
      <c r="F112" s="37"/>
      <c r="G112" s="37"/>
      <c r="H112" s="37"/>
      <c r="I112" s="37"/>
      <c r="J112" s="38"/>
    </row>
    <row r="113">
      <c r="A113" s="29" t="s">
        <v>29</v>
      </c>
      <c r="B113" s="29">
        <v>26</v>
      </c>
      <c r="C113" s="30" t="s">
        <v>190</v>
      </c>
      <c r="D113" s="29" t="s">
        <v>104</v>
      </c>
      <c r="E113" s="31" t="s">
        <v>191</v>
      </c>
      <c r="F113" s="32" t="s">
        <v>117</v>
      </c>
      <c r="G113" s="33">
        <v>1.8</v>
      </c>
      <c r="H113" s="34">
        <v>0</v>
      </c>
      <c r="I113" s="34">
        <f>ROUND(G113*H113,P4)</f>
        <v>0</v>
      </c>
      <c r="J113" s="29"/>
      <c r="O113" s="35">
        <f>I113*0.21</f>
        <v>0</v>
      </c>
      <c r="P113">
        <v>3</v>
      </c>
    </row>
    <row r="114" ht="90">
      <c r="A114" s="29" t="s">
        <v>34</v>
      </c>
      <c r="B114" s="36"/>
      <c r="C114" s="37"/>
      <c r="D114" s="37"/>
      <c r="E114" s="31" t="s">
        <v>248</v>
      </c>
      <c r="F114" s="37"/>
      <c r="G114" s="37"/>
      <c r="H114" s="37"/>
      <c r="I114" s="37"/>
      <c r="J114" s="38"/>
    </row>
    <row r="115">
      <c r="A115" s="29" t="s">
        <v>89</v>
      </c>
      <c r="B115" s="36"/>
      <c r="C115" s="37"/>
      <c r="D115" s="37"/>
      <c r="E115" s="43" t="s">
        <v>249</v>
      </c>
      <c r="F115" s="37"/>
      <c r="G115" s="37"/>
      <c r="H115" s="37"/>
      <c r="I115" s="37"/>
      <c r="J115" s="38"/>
    </row>
    <row r="116" ht="60">
      <c r="A116" s="29" t="s">
        <v>36</v>
      </c>
      <c r="B116" s="36"/>
      <c r="C116" s="37"/>
      <c r="D116" s="37"/>
      <c r="E116" s="31" t="s">
        <v>250</v>
      </c>
      <c r="F116" s="37"/>
      <c r="G116" s="37"/>
      <c r="H116" s="37"/>
      <c r="I116" s="37"/>
      <c r="J116" s="38"/>
    </row>
    <row r="117">
      <c r="A117" s="29" t="s">
        <v>29</v>
      </c>
      <c r="B117" s="29">
        <v>27</v>
      </c>
      <c r="C117" s="30" t="s">
        <v>195</v>
      </c>
      <c r="D117" s="29" t="s">
        <v>31</v>
      </c>
      <c r="E117" s="31" t="s">
        <v>196</v>
      </c>
      <c r="F117" s="32" t="s">
        <v>117</v>
      </c>
      <c r="G117" s="33">
        <v>13</v>
      </c>
      <c r="H117" s="34">
        <v>0</v>
      </c>
      <c r="I117" s="34">
        <f>ROUND(G117*H117,P4)</f>
        <v>0</v>
      </c>
      <c r="J117" s="29"/>
      <c r="O117" s="35">
        <f>I117*0.21</f>
        <v>0</v>
      </c>
      <c r="P117">
        <v>3</v>
      </c>
    </row>
    <row r="118">
      <c r="A118" s="29" t="s">
        <v>34</v>
      </c>
      <c r="B118" s="36"/>
      <c r="C118" s="37"/>
      <c r="D118" s="37"/>
      <c r="E118" s="42" t="s">
        <v>31</v>
      </c>
      <c r="F118" s="37"/>
      <c r="G118" s="37"/>
      <c r="H118" s="37"/>
      <c r="I118" s="37"/>
      <c r="J118" s="38"/>
    </row>
    <row r="119">
      <c r="A119" s="29" t="s">
        <v>89</v>
      </c>
      <c r="B119" s="36"/>
      <c r="C119" s="37"/>
      <c r="D119" s="37"/>
      <c r="E119" s="43" t="s">
        <v>251</v>
      </c>
      <c r="F119" s="37"/>
      <c r="G119" s="37"/>
      <c r="H119" s="37"/>
      <c r="I119" s="37"/>
      <c r="J119" s="38"/>
    </row>
    <row r="120" ht="30">
      <c r="A120" s="29" t="s">
        <v>36</v>
      </c>
      <c r="B120" s="36"/>
      <c r="C120" s="37"/>
      <c r="D120" s="37"/>
      <c r="E120" s="31" t="s">
        <v>198</v>
      </c>
      <c r="F120" s="37"/>
      <c r="G120" s="37"/>
      <c r="H120" s="37"/>
      <c r="I120" s="37"/>
      <c r="J120" s="38"/>
    </row>
    <row r="121">
      <c r="A121" s="29" t="s">
        <v>29</v>
      </c>
      <c r="B121" s="29">
        <v>28</v>
      </c>
      <c r="C121" s="30" t="s">
        <v>199</v>
      </c>
      <c r="D121" s="29" t="s">
        <v>31</v>
      </c>
      <c r="E121" s="31" t="s">
        <v>200</v>
      </c>
      <c r="F121" s="32" t="s">
        <v>117</v>
      </c>
      <c r="G121" s="33">
        <v>16</v>
      </c>
      <c r="H121" s="34">
        <v>0</v>
      </c>
      <c r="I121" s="34">
        <f>ROUND(G121*H121,P4)</f>
        <v>0</v>
      </c>
      <c r="J121" s="29"/>
      <c r="O121" s="35">
        <f>I121*0.21</f>
        <v>0</v>
      </c>
      <c r="P121">
        <v>3</v>
      </c>
    </row>
    <row r="122" ht="30">
      <c r="A122" s="29" t="s">
        <v>34</v>
      </c>
      <c r="B122" s="36"/>
      <c r="C122" s="37"/>
      <c r="D122" s="37"/>
      <c r="E122" s="31" t="s">
        <v>201</v>
      </c>
      <c r="F122" s="37"/>
      <c r="G122" s="37"/>
      <c r="H122" s="37"/>
      <c r="I122" s="37"/>
      <c r="J122" s="38"/>
    </row>
    <row r="123">
      <c r="A123" s="29" t="s">
        <v>89</v>
      </c>
      <c r="B123" s="36"/>
      <c r="C123" s="37"/>
      <c r="D123" s="37"/>
      <c r="E123" s="43" t="s">
        <v>252</v>
      </c>
      <c r="F123" s="37"/>
      <c r="G123" s="37"/>
      <c r="H123" s="37"/>
      <c r="I123" s="37"/>
      <c r="J123" s="38"/>
    </row>
    <row r="124" ht="45">
      <c r="A124" s="29" t="s">
        <v>36</v>
      </c>
      <c r="B124" s="36"/>
      <c r="C124" s="37"/>
      <c r="D124" s="37"/>
      <c r="E124" s="31" t="s">
        <v>203</v>
      </c>
      <c r="F124" s="37"/>
      <c r="G124" s="37"/>
      <c r="H124" s="37"/>
      <c r="I124" s="37"/>
      <c r="J124" s="38"/>
    </row>
    <row r="125">
      <c r="A125" s="29" t="s">
        <v>29</v>
      </c>
      <c r="B125" s="29">
        <v>29</v>
      </c>
      <c r="C125" s="30" t="s">
        <v>253</v>
      </c>
      <c r="D125" s="29" t="s">
        <v>31</v>
      </c>
      <c r="E125" s="31" t="s">
        <v>254</v>
      </c>
      <c r="F125" s="32" t="s">
        <v>100</v>
      </c>
      <c r="G125" s="33">
        <v>0.14000000000000001</v>
      </c>
      <c r="H125" s="34">
        <v>0</v>
      </c>
      <c r="I125" s="34">
        <f>ROUND(G125*H125,P4)</f>
        <v>0</v>
      </c>
      <c r="J125" s="29"/>
      <c r="O125" s="35">
        <f>I125*0.21</f>
        <v>0</v>
      </c>
      <c r="P125">
        <v>3</v>
      </c>
    </row>
    <row r="126" ht="30">
      <c r="A126" s="29" t="s">
        <v>34</v>
      </c>
      <c r="B126" s="36"/>
      <c r="C126" s="37"/>
      <c r="D126" s="37"/>
      <c r="E126" s="31" t="s">
        <v>255</v>
      </c>
      <c r="F126" s="37"/>
      <c r="G126" s="37"/>
      <c r="H126" s="37"/>
      <c r="I126" s="37"/>
      <c r="J126" s="38"/>
    </row>
    <row r="127">
      <c r="A127" s="29" t="s">
        <v>89</v>
      </c>
      <c r="B127" s="36"/>
      <c r="C127" s="37"/>
      <c r="D127" s="37"/>
      <c r="E127" s="43" t="s">
        <v>256</v>
      </c>
      <c r="F127" s="37"/>
      <c r="G127" s="37"/>
      <c r="H127" s="37"/>
      <c r="I127" s="37"/>
      <c r="J127" s="38"/>
    </row>
    <row r="128" ht="75">
      <c r="A128" s="29" t="s">
        <v>36</v>
      </c>
      <c r="B128" s="39"/>
      <c r="C128" s="40"/>
      <c r="D128" s="40"/>
      <c r="E128" s="31" t="s">
        <v>257</v>
      </c>
      <c r="F128" s="40"/>
      <c r="G128" s="40"/>
      <c r="H128" s="40"/>
      <c r="I128" s="40"/>
      <c r="J128"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258</v>
      </c>
      <c r="I3" s="16">
        <f>SUMIFS(I8:I327,A8:A327,"SD")</f>
        <v>0</v>
      </c>
      <c r="J3" s="9"/>
      <c r="O3">
        <v>0</v>
      </c>
      <c r="P3">
        <v>2</v>
      </c>
    </row>
    <row r="4">
      <c r="A4" s="10" t="s">
        <v>8</v>
      </c>
      <c r="B4" s="11" t="s">
        <v>13</v>
      </c>
      <c r="C4" s="12" t="s">
        <v>258</v>
      </c>
      <c r="D4" s="13"/>
      <c r="E4" s="14" t="s">
        <v>259</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SUMIFS(I9:I24,A9:A24,"P")</f>
        <v>0</v>
      </c>
      <c r="J8" s="28"/>
    </row>
    <row r="9">
      <c r="A9" s="29" t="s">
        <v>29</v>
      </c>
      <c r="B9" s="29">
        <v>1</v>
      </c>
      <c r="C9" s="30" t="s">
        <v>97</v>
      </c>
      <c r="D9" s="29" t="s">
        <v>98</v>
      </c>
      <c r="E9" s="31" t="s">
        <v>99</v>
      </c>
      <c r="F9" s="32" t="s">
        <v>100</v>
      </c>
      <c r="G9" s="33">
        <v>2602.5590000000002</v>
      </c>
      <c r="H9" s="34">
        <v>0</v>
      </c>
      <c r="I9" s="34">
        <f>ROUND(G9*H9,P4)</f>
        <v>0</v>
      </c>
      <c r="J9" s="29"/>
      <c r="O9" s="35">
        <f>I9*0.21</f>
        <v>0</v>
      </c>
      <c r="P9">
        <v>3</v>
      </c>
    </row>
    <row r="10">
      <c r="A10" s="29" t="s">
        <v>34</v>
      </c>
      <c r="B10" s="36"/>
      <c r="C10" s="37"/>
      <c r="D10" s="37"/>
      <c r="E10" s="31" t="s">
        <v>260</v>
      </c>
      <c r="F10" s="37"/>
      <c r="G10" s="37"/>
      <c r="H10" s="37"/>
      <c r="I10" s="37"/>
      <c r="J10" s="38"/>
    </row>
    <row r="11" ht="75">
      <c r="A11" s="29" t="s">
        <v>89</v>
      </c>
      <c r="B11" s="36"/>
      <c r="C11" s="37"/>
      <c r="D11" s="37"/>
      <c r="E11" s="43" t="s">
        <v>261</v>
      </c>
      <c r="F11" s="37"/>
      <c r="G11" s="37"/>
      <c r="H11" s="37"/>
      <c r="I11" s="37"/>
      <c r="J11" s="38"/>
    </row>
    <row r="12" ht="75">
      <c r="A12" s="29" t="s">
        <v>36</v>
      </c>
      <c r="B12" s="36"/>
      <c r="C12" s="37"/>
      <c r="D12" s="37"/>
      <c r="E12" s="31" t="s">
        <v>103</v>
      </c>
      <c r="F12" s="37"/>
      <c r="G12" s="37"/>
      <c r="H12" s="37"/>
      <c r="I12" s="37"/>
      <c r="J12" s="38"/>
    </row>
    <row r="13">
      <c r="A13" s="29" t="s">
        <v>29</v>
      </c>
      <c r="B13" s="29">
        <v>2</v>
      </c>
      <c r="C13" s="30" t="s">
        <v>97</v>
      </c>
      <c r="D13" s="29" t="s">
        <v>104</v>
      </c>
      <c r="E13" s="31" t="s">
        <v>99</v>
      </c>
      <c r="F13" s="32" t="s">
        <v>100</v>
      </c>
      <c r="G13" s="33">
        <v>1022.088</v>
      </c>
      <c r="H13" s="34">
        <v>0</v>
      </c>
      <c r="I13" s="34">
        <f>ROUND(G13*H13,P4)</f>
        <v>0</v>
      </c>
      <c r="J13" s="29"/>
      <c r="O13" s="35">
        <f>I13*0.21</f>
        <v>0</v>
      </c>
      <c r="P13">
        <v>3</v>
      </c>
    </row>
    <row r="14">
      <c r="A14" s="29" t="s">
        <v>34</v>
      </c>
      <c r="B14" s="36"/>
      <c r="C14" s="37"/>
      <c r="D14" s="37"/>
      <c r="E14" s="31" t="s">
        <v>206</v>
      </c>
      <c r="F14" s="37"/>
      <c r="G14" s="37"/>
      <c r="H14" s="37"/>
      <c r="I14" s="37"/>
      <c r="J14" s="38"/>
    </row>
    <row r="15">
      <c r="A15" s="29" t="s">
        <v>89</v>
      </c>
      <c r="B15" s="36"/>
      <c r="C15" s="37"/>
      <c r="D15" s="37"/>
      <c r="E15" s="43" t="s">
        <v>262</v>
      </c>
      <c r="F15" s="37"/>
      <c r="G15" s="37"/>
      <c r="H15" s="37"/>
      <c r="I15" s="37"/>
      <c r="J15" s="38"/>
    </row>
    <row r="16" ht="75">
      <c r="A16" s="29" t="s">
        <v>36</v>
      </c>
      <c r="B16" s="36"/>
      <c r="C16" s="37"/>
      <c r="D16" s="37"/>
      <c r="E16" s="31" t="s">
        <v>103</v>
      </c>
      <c r="F16" s="37"/>
      <c r="G16" s="37"/>
      <c r="H16" s="37"/>
      <c r="I16" s="37"/>
      <c r="J16" s="38"/>
    </row>
    <row r="17">
      <c r="A17" s="29" t="s">
        <v>29</v>
      </c>
      <c r="B17" s="29">
        <v>3</v>
      </c>
      <c r="C17" s="30" t="s">
        <v>97</v>
      </c>
      <c r="D17" s="29" t="s">
        <v>263</v>
      </c>
      <c r="E17" s="31" t="s">
        <v>99</v>
      </c>
      <c r="F17" s="32" t="s">
        <v>100</v>
      </c>
      <c r="G17" s="33">
        <v>772.75400000000002</v>
      </c>
      <c r="H17" s="34">
        <v>0</v>
      </c>
      <c r="I17" s="34">
        <f>ROUND(G17*H17,P4)</f>
        <v>0</v>
      </c>
      <c r="J17" s="29"/>
      <c r="O17" s="35">
        <f>I17*0.21</f>
        <v>0</v>
      </c>
      <c r="P17">
        <v>3</v>
      </c>
    </row>
    <row r="18">
      <c r="A18" s="29" t="s">
        <v>34</v>
      </c>
      <c r="B18" s="36"/>
      <c r="C18" s="37"/>
      <c r="D18" s="37"/>
      <c r="E18" s="31" t="s">
        <v>105</v>
      </c>
      <c r="F18" s="37"/>
      <c r="G18" s="37"/>
      <c r="H18" s="37"/>
      <c r="I18" s="37"/>
      <c r="J18" s="38"/>
    </row>
    <row r="19" ht="90">
      <c r="A19" s="29" t="s">
        <v>89</v>
      </c>
      <c r="B19" s="36"/>
      <c r="C19" s="37"/>
      <c r="D19" s="37"/>
      <c r="E19" s="43" t="s">
        <v>264</v>
      </c>
      <c r="F19" s="37"/>
      <c r="G19" s="37"/>
      <c r="H19" s="37"/>
      <c r="I19" s="37"/>
      <c r="J19" s="38"/>
    </row>
    <row r="20" ht="75">
      <c r="A20" s="29" t="s">
        <v>36</v>
      </c>
      <c r="B20" s="36"/>
      <c r="C20" s="37"/>
      <c r="D20" s="37"/>
      <c r="E20" s="31" t="s">
        <v>103</v>
      </c>
      <c r="F20" s="37"/>
      <c r="G20" s="37"/>
      <c r="H20" s="37"/>
      <c r="I20" s="37"/>
      <c r="J20" s="38"/>
    </row>
    <row r="21">
      <c r="A21" s="29" t="s">
        <v>29</v>
      </c>
      <c r="B21" s="29">
        <v>4</v>
      </c>
      <c r="C21" s="30" t="s">
        <v>265</v>
      </c>
      <c r="D21" s="29" t="s">
        <v>31</v>
      </c>
      <c r="E21" s="31" t="s">
        <v>266</v>
      </c>
      <c r="F21" s="32" t="s">
        <v>168</v>
      </c>
      <c r="G21" s="33">
        <v>4</v>
      </c>
      <c r="H21" s="34">
        <v>0</v>
      </c>
      <c r="I21" s="34">
        <f>ROUND(G21*H21,P4)</f>
        <v>0</v>
      </c>
      <c r="J21" s="29"/>
      <c r="O21" s="35">
        <f>I21*0.21</f>
        <v>0</v>
      </c>
      <c r="P21">
        <v>3</v>
      </c>
    </row>
    <row r="22" ht="90">
      <c r="A22" s="29" t="s">
        <v>34</v>
      </c>
      <c r="B22" s="36"/>
      <c r="C22" s="37"/>
      <c r="D22" s="37"/>
      <c r="E22" s="31" t="s">
        <v>267</v>
      </c>
      <c r="F22" s="37"/>
      <c r="G22" s="37"/>
      <c r="H22" s="37"/>
      <c r="I22" s="37"/>
      <c r="J22" s="38"/>
    </row>
    <row r="23">
      <c r="A23" s="29" t="s">
        <v>89</v>
      </c>
      <c r="B23" s="36"/>
      <c r="C23" s="37"/>
      <c r="D23" s="37"/>
      <c r="E23" s="43" t="s">
        <v>268</v>
      </c>
      <c r="F23" s="37"/>
      <c r="G23" s="37"/>
      <c r="H23" s="37"/>
      <c r="I23" s="37"/>
      <c r="J23" s="38"/>
    </row>
    <row r="24" ht="30">
      <c r="A24" s="29" t="s">
        <v>36</v>
      </c>
      <c r="B24" s="36"/>
      <c r="C24" s="37"/>
      <c r="D24" s="37"/>
      <c r="E24" s="31" t="s">
        <v>269</v>
      </c>
      <c r="F24" s="37"/>
      <c r="G24" s="37"/>
      <c r="H24" s="37"/>
      <c r="I24" s="37"/>
      <c r="J24" s="38"/>
    </row>
    <row r="25">
      <c r="A25" s="23" t="s">
        <v>26</v>
      </c>
      <c r="B25" s="24"/>
      <c r="C25" s="25" t="s">
        <v>107</v>
      </c>
      <c r="D25" s="26"/>
      <c r="E25" s="23" t="s">
        <v>108</v>
      </c>
      <c r="F25" s="26"/>
      <c r="G25" s="26"/>
      <c r="H25" s="26"/>
      <c r="I25" s="27">
        <f>SUMIFS(I26:I109,A26:A109,"P")</f>
        <v>0</v>
      </c>
      <c r="J25" s="28"/>
    </row>
    <row r="26">
      <c r="A26" s="29" t="s">
        <v>29</v>
      </c>
      <c r="B26" s="29">
        <v>6</v>
      </c>
      <c r="C26" s="30" t="s">
        <v>270</v>
      </c>
      <c r="D26" s="29" t="s">
        <v>31</v>
      </c>
      <c r="E26" s="31" t="s">
        <v>271</v>
      </c>
      <c r="F26" s="32" t="s">
        <v>134</v>
      </c>
      <c r="G26" s="33">
        <v>50</v>
      </c>
      <c r="H26" s="34">
        <v>0</v>
      </c>
      <c r="I26" s="34">
        <f>ROUND(G26*H26,P4)</f>
        <v>0</v>
      </c>
      <c r="J26" s="29"/>
      <c r="O26" s="35">
        <f>I26*0.21</f>
        <v>0</v>
      </c>
      <c r="P26">
        <v>3</v>
      </c>
    </row>
    <row r="27" ht="45">
      <c r="A27" s="29" t="s">
        <v>34</v>
      </c>
      <c r="B27" s="36"/>
      <c r="C27" s="37"/>
      <c r="D27" s="37"/>
      <c r="E27" s="31" t="s">
        <v>272</v>
      </c>
      <c r="F27" s="37"/>
      <c r="G27" s="37"/>
      <c r="H27" s="37"/>
      <c r="I27" s="37"/>
      <c r="J27" s="38"/>
    </row>
    <row r="28">
      <c r="A28" s="29" t="s">
        <v>89</v>
      </c>
      <c r="B28" s="36"/>
      <c r="C28" s="37"/>
      <c r="D28" s="37"/>
      <c r="E28" s="43" t="s">
        <v>273</v>
      </c>
      <c r="F28" s="37"/>
      <c r="G28" s="37"/>
      <c r="H28" s="37"/>
      <c r="I28" s="37"/>
      <c r="J28" s="38"/>
    </row>
    <row r="29" ht="45">
      <c r="A29" s="29" t="s">
        <v>36</v>
      </c>
      <c r="B29" s="36"/>
      <c r="C29" s="37"/>
      <c r="D29" s="37"/>
      <c r="E29" s="31" t="s">
        <v>274</v>
      </c>
      <c r="F29" s="37"/>
      <c r="G29" s="37"/>
      <c r="H29" s="37"/>
      <c r="I29" s="37"/>
      <c r="J29" s="38"/>
    </row>
    <row r="30">
      <c r="A30" s="29" t="s">
        <v>29</v>
      </c>
      <c r="B30" s="29">
        <v>7</v>
      </c>
      <c r="C30" s="30" t="s">
        <v>275</v>
      </c>
      <c r="D30" s="29" t="s">
        <v>31</v>
      </c>
      <c r="E30" s="31" t="s">
        <v>276</v>
      </c>
      <c r="F30" s="32" t="s">
        <v>134</v>
      </c>
      <c r="G30" s="33">
        <v>1070</v>
      </c>
      <c r="H30" s="34">
        <v>0</v>
      </c>
      <c r="I30" s="34">
        <f>ROUND(G30*H30,P4)</f>
        <v>0</v>
      </c>
      <c r="J30" s="29"/>
      <c r="O30" s="35">
        <f>I30*0.21</f>
        <v>0</v>
      </c>
      <c r="P30">
        <v>3</v>
      </c>
    </row>
    <row r="31" ht="60">
      <c r="A31" s="29" t="s">
        <v>34</v>
      </c>
      <c r="B31" s="36"/>
      <c r="C31" s="37"/>
      <c r="D31" s="37"/>
      <c r="E31" s="31" t="s">
        <v>277</v>
      </c>
      <c r="F31" s="37"/>
      <c r="G31" s="37"/>
      <c r="H31" s="37"/>
      <c r="I31" s="37"/>
      <c r="J31" s="38"/>
    </row>
    <row r="32">
      <c r="A32" s="29" t="s">
        <v>89</v>
      </c>
      <c r="B32" s="36"/>
      <c r="C32" s="37"/>
      <c r="D32" s="37"/>
      <c r="E32" s="43" t="s">
        <v>278</v>
      </c>
      <c r="F32" s="37"/>
      <c r="G32" s="37"/>
      <c r="H32" s="37"/>
      <c r="I32" s="37"/>
      <c r="J32" s="38"/>
    </row>
    <row r="33">
      <c r="A33" s="29" t="s">
        <v>36</v>
      </c>
      <c r="B33" s="36"/>
      <c r="C33" s="37"/>
      <c r="D33" s="37"/>
      <c r="E33" s="31" t="s">
        <v>279</v>
      </c>
      <c r="F33" s="37"/>
      <c r="G33" s="37"/>
      <c r="H33" s="37"/>
      <c r="I33" s="37"/>
      <c r="J33" s="38"/>
    </row>
    <row r="34">
      <c r="A34" s="29" t="s">
        <v>29</v>
      </c>
      <c r="B34" s="29">
        <v>8</v>
      </c>
      <c r="C34" s="30" t="s">
        <v>109</v>
      </c>
      <c r="D34" s="29" t="s">
        <v>31</v>
      </c>
      <c r="E34" s="31" t="s">
        <v>110</v>
      </c>
      <c r="F34" s="32" t="s">
        <v>111</v>
      </c>
      <c r="G34" s="33">
        <v>425.87</v>
      </c>
      <c r="H34" s="34">
        <v>0</v>
      </c>
      <c r="I34" s="34">
        <f>ROUND(G34*H34,P4)</f>
        <v>0</v>
      </c>
      <c r="J34" s="29"/>
      <c r="O34" s="35">
        <f>I34*0.21</f>
        <v>0</v>
      </c>
      <c r="P34">
        <v>3</v>
      </c>
    </row>
    <row r="35" ht="30">
      <c r="A35" s="29" t="s">
        <v>34</v>
      </c>
      <c r="B35" s="36"/>
      <c r="C35" s="37"/>
      <c r="D35" s="37"/>
      <c r="E35" s="31" t="s">
        <v>280</v>
      </c>
      <c r="F35" s="37"/>
      <c r="G35" s="37"/>
      <c r="H35" s="37"/>
      <c r="I35" s="37"/>
      <c r="J35" s="38"/>
    </row>
    <row r="36" ht="120">
      <c r="A36" s="29" t="s">
        <v>89</v>
      </c>
      <c r="B36" s="36"/>
      <c r="C36" s="37"/>
      <c r="D36" s="37"/>
      <c r="E36" s="43" t="s">
        <v>281</v>
      </c>
      <c r="F36" s="37"/>
      <c r="G36" s="37"/>
      <c r="H36" s="37"/>
      <c r="I36" s="37"/>
      <c r="J36" s="38"/>
    </row>
    <row r="37" ht="90">
      <c r="A37" s="29" t="s">
        <v>36</v>
      </c>
      <c r="B37" s="36"/>
      <c r="C37" s="37"/>
      <c r="D37" s="37"/>
      <c r="E37" s="31" t="s">
        <v>114</v>
      </c>
      <c r="F37" s="37"/>
      <c r="G37" s="37"/>
      <c r="H37" s="37"/>
      <c r="I37" s="37"/>
      <c r="J37" s="38"/>
    </row>
    <row r="38">
      <c r="A38" s="29" t="s">
        <v>29</v>
      </c>
      <c r="B38" s="29">
        <v>9</v>
      </c>
      <c r="C38" s="30" t="s">
        <v>282</v>
      </c>
      <c r="D38" s="29" t="s">
        <v>31</v>
      </c>
      <c r="E38" s="31" t="s">
        <v>283</v>
      </c>
      <c r="F38" s="32" t="s">
        <v>111</v>
      </c>
      <c r="G38" s="33">
        <v>22.539999999999999</v>
      </c>
      <c r="H38" s="34">
        <v>0</v>
      </c>
      <c r="I38" s="34">
        <f>ROUND(G38*H38,P4)</f>
        <v>0</v>
      </c>
      <c r="J38" s="29"/>
      <c r="O38" s="35">
        <f>I38*0.21</f>
        <v>0</v>
      </c>
      <c r="P38">
        <v>3</v>
      </c>
    </row>
    <row r="39" ht="30">
      <c r="A39" s="29" t="s">
        <v>34</v>
      </c>
      <c r="B39" s="36"/>
      <c r="C39" s="37"/>
      <c r="D39" s="37"/>
      <c r="E39" s="31" t="s">
        <v>284</v>
      </c>
      <c r="F39" s="37"/>
      <c r="G39" s="37"/>
      <c r="H39" s="37"/>
      <c r="I39" s="37"/>
      <c r="J39" s="38"/>
    </row>
    <row r="40" ht="45">
      <c r="A40" s="29" t="s">
        <v>89</v>
      </c>
      <c r="B40" s="36"/>
      <c r="C40" s="37"/>
      <c r="D40" s="37"/>
      <c r="E40" s="43" t="s">
        <v>285</v>
      </c>
      <c r="F40" s="37"/>
      <c r="G40" s="37"/>
      <c r="H40" s="37"/>
      <c r="I40" s="37"/>
      <c r="J40" s="38"/>
    </row>
    <row r="41" ht="90">
      <c r="A41" s="29" t="s">
        <v>36</v>
      </c>
      <c r="B41" s="36"/>
      <c r="C41" s="37"/>
      <c r="D41" s="37"/>
      <c r="E41" s="31" t="s">
        <v>114</v>
      </c>
      <c r="F41" s="37"/>
      <c r="G41" s="37"/>
      <c r="H41" s="37"/>
      <c r="I41" s="37"/>
      <c r="J41" s="38"/>
    </row>
    <row r="42">
      <c r="A42" s="29" t="s">
        <v>29</v>
      </c>
      <c r="B42" s="29">
        <v>10</v>
      </c>
      <c r="C42" s="30" t="s">
        <v>286</v>
      </c>
      <c r="D42" s="29" t="s">
        <v>31</v>
      </c>
      <c r="E42" s="31" t="s">
        <v>287</v>
      </c>
      <c r="F42" s="32" t="s">
        <v>111</v>
      </c>
      <c r="G42" s="33">
        <v>1.8</v>
      </c>
      <c r="H42" s="34">
        <v>0</v>
      </c>
      <c r="I42" s="34">
        <f>ROUND(G42*H42,P4)</f>
        <v>0</v>
      </c>
      <c r="J42" s="29"/>
      <c r="O42" s="35">
        <f>I42*0.21</f>
        <v>0</v>
      </c>
      <c r="P42">
        <v>3</v>
      </c>
    </row>
    <row r="43" ht="45">
      <c r="A43" s="29" t="s">
        <v>34</v>
      </c>
      <c r="B43" s="36"/>
      <c r="C43" s="37"/>
      <c r="D43" s="37"/>
      <c r="E43" s="31" t="s">
        <v>288</v>
      </c>
      <c r="F43" s="37"/>
      <c r="G43" s="37"/>
      <c r="H43" s="37"/>
      <c r="I43" s="37"/>
      <c r="J43" s="38"/>
    </row>
    <row r="44">
      <c r="A44" s="29" t="s">
        <v>89</v>
      </c>
      <c r="B44" s="36"/>
      <c r="C44" s="37"/>
      <c r="D44" s="37"/>
      <c r="E44" s="43" t="s">
        <v>289</v>
      </c>
      <c r="F44" s="37"/>
      <c r="G44" s="37"/>
      <c r="H44" s="37"/>
      <c r="I44" s="37"/>
      <c r="J44" s="38"/>
    </row>
    <row r="45" ht="90">
      <c r="A45" s="29" t="s">
        <v>36</v>
      </c>
      <c r="B45" s="36"/>
      <c r="C45" s="37"/>
      <c r="D45" s="37"/>
      <c r="E45" s="31" t="s">
        <v>114</v>
      </c>
      <c r="F45" s="37"/>
      <c r="G45" s="37"/>
      <c r="H45" s="37"/>
      <c r="I45" s="37"/>
      <c r="J45" s="38"/>
    </row>
    <row r="46" ht="30">
      <c r="A46" s="29" t="s">
        <v>29</v>
      </c>
      <c r="B46" s="29">
        <v>11</v>
      </c>
      <c r="C46" s="30" t="s">
        <v>290</v>
      </c>
      <c r="D46" s="29" t="s">
        <v>31</v>
      </c>
      <c r="E46" s="31" t="s">
        <v>291</v>
      </c>
      <c r="F46" s="32" t="s">
        <v>111</v>
      </c>
      <c r="G46" s="33">
        <v>694.81500000000005</v>
      </c>
      <c r="H46" s="34">
        <v>0</v>
      </c>
      <c r="I46" s="34">
        <f>ROUND(G46*H46,P4)</f>
        <v>0</v>
      </c>
      <c r="J46" s="29"/>
      <c r="O46" s="35">
        <f>I46*0.21</f>
        <v>0</v>
      </c>
      <c r="P46">
        <v>3</v>
      </c>
    </row>
    <row r="47" ht="45">
      <c r="A47" s="29" t="s">
        <v>34</v>
      </c>
      <c r="B47" s="36"/>
      <c r="C47" s="37"/>
      <c r="D47" s="37"/>
      <c r="E47" s="31" t="s">
        <v>292</v>
      </c>
      <c r="F47" s="37"/>
      <c r="G47" s="37"/>
      <c r="H47" s="37"/>
      <c r="I47" s="37"/>
      <c r="J47" s="38"/>
    </row>
    <row r="48" ht="105">
      <c r="A48" s="29" t="s">
        <v>89</v>
      </c>
      <c r="B48" s="36"/>
      <c r="C48" s="37"/>
      <c r="D48" s="37"/>
      <c r="E48" s="43" t="s">
        <v>293</v>
      </c>
      <c r="F48" s="37"/>
      <c r="G48" s="37"/>
      <c r="H48" s="37"/>
      <c r="I48" s="37"/>
      <c r="J48" s="38"/>
    </row>
    <row r="49" ht="90">
      <c r="A49" s="29" t="s">
        <v>36</v>
      </c>
      <c r="B49" s="36"/>
      <c r="C49" s="37"/>
      <c r="D49" s="37"/>
      <c r="E49" s="31" t="s">
        <v>114</v>
      </c>
      <c r="F49" s="37"/>
      <c r="G49" s="37"/>
      <c r="H49" s="37"/>
      <c r="I49" s="37"/>
      <c r="J49" s="38"/>
    </row>
    <row r="50">
      <c r="A50" s="29" t="s">
        <v>29</v>
      </c>
      <c r="B50" s="29">
        <v>12</v>
      </c>
      <c r="C50" s="30" t="s">
        <v>294</v>
      </c>
      <c r="D50" s="29" t="s">
        <v>31</v>
      </c>
      <c r="E50" s="31" t="s">
        <v>295</v>
      </c>
      <c r="F50" s="32" t="s">
        <v>111</v>
      </c>
      <c r="G50" s="33">
        <v>27.5</v>
      </c>
      <c r="H50" s="34">
        <v>0</v>
      </c>
      <c r="I50" s="34">
        <f>ROUND(G50*H50,P4)</f>
        <v>0</v>
      </c>
      <c r="J50" s="29"/>
      <c r="O50" s="35">
        <f>I50*0.21</f>
        <v>0</v>
      </c>
      <c r="P50">
        <v>3</v>
      </c>
    </row>
    <row r="51" ht="105">
      <c r="A51" s="29" t="s">
        <v>34</v>
      </c>
      <c r="B51" s="36"/>
      <c r="C51" s="37"/>
      <c r="D51" s="37"/>
      <c r="E51" s="31" t="s">
        <v>296</v>
      </c>
      <c r="F51" s="37"/>
      <c r="G51" s="37"/>
      <c r="H51" s="37"/>
      <c r="I51" s="37"/>
      <c r="J51" s="38"/>
    </row>
    <row r="52">
      <c r="A52" s="29" t="s">
        <v>89</v>
      </c>
      <c r="B52" s="36"/>
      <c r="C52" s="37"/>
      <c r="D52" s="37"/>
      <c r="E52" s="43" t="s">
        <v>297</v>
      </c>
      <c r="F52" s="37"/>
      <c r="G52" s="37"/>
      <c r="H52" s="37"/>
      <c r="I52" s="37"/>
      <c r="J52" s="38"/>
    </row>
    <row r="53" ht="75">
      <c r="A53" s="29" t="s">
        <v>36</v>
      </c>
      <c r="B53" s="36"/>
      <c r="C53" s="37"/>
      <c r="D53" s="37"/>
      <c r="E53" s="31" t="s">
        <v>298</v>
      </c>
      <c r="F53" s="37"/>
      <c r="G53" s="37"/>
      <c r="H53" s="37"/>
      <c r="I53" s="37"/>
      <c r="J53" s="38"/>
    </row>
    <row r="54">
      <c r="A54" s="29" t="s">
        <v>29</v>
      </c>
      <c r="B54" s="29">
        <v>13</v>
      </c>
      <c r="C54" s="30" t="s">
        <v>115</v>
      </c>
      <c r="D54" s="29" t="s">
        <v>31</v>
      </c>
      <c r="E54" s="31" t="s">
        <v>116</v>
      </c>
      <c r="F54" s="32" t="s">
        <v>117</v>
      </c>
      <c r="G54" s="33">
        <v>1354</v>
      </c>
      <c r="H54" s="34">
        <v>0</v>
      </c>
      <c r="I54" s="34">
        <f>ROUND(G54*H54,P4)</f>
        <v>0</v>
      </c>
      <c r="J54" s="29"/>
      <c r="O54" s="35">
        <f>I54*0.21</f>
        <v>0</v>
      </c>
      <c r="P54">
        <v>3</v>
      </c>
    </row>
    <row r="55" ht="45">
      <c r="A55" s="29" t="s">
        <v>34</v>
      </c>
      <c r="B55" s="36"/>
      <c r="C55" s="37"/>
      <c r="D55" s="37"/>
      <c r="E55" s="31" t="s">
        <v>118</v>
      </c>
      <c r="F55" s="37"/>
      <c r="G55" s="37"/>
      <c r="H55" s="37"/>
      <c r="I55" s="37"/>
      <c r="J55" s="38"/>
    </row>
    <row r="56" ht="45">
      <c r="A56" s="29" t="s">
        <v>89</v>
      </c>
      <c r="B56" s="36"/>
      <c r="C56" s="37"/>
      <c r="D56" s="37"/>
      <c r="E56" s="43" t="s">
        <v>299</v>
      </c>
      <c r="F56" s="37"/>
      <c r="G56" s="37"/>
      <c r="H56" s="37"/>
      <c r="I56" s="37"/>
      <c r="J56" s="38"/>
    </row>
    <row r="57" ht="90">
      <c r="A57" s="29" t="s">
        <v>36</v>
      </c>
      <c r="B57" s="36"/>
      <c r="C57" s="37"/>
      <c r="D57" s="37"/>
      <c r="E57" s="31" t="s">
        <v>114</v>
      </c>
      <c r="F57" s="37"/>
      <c r="G57" s="37"/>
      <c r="H57" s="37"/>
      <c r="I57" s="37"/>
      <c r="J57" s="38"/>
    </row>
    <row r="58">
      <c r="A58" s="29" t="s">
        <v>29</v>
      </c>
      <c r="B58" s="29">
        <v>14</v>
      </c>
      <c r="C58" s="30" t="s">
        <v>300</v>
      </c>
      <c r="D58" s="29" t="s">
        <v>31</v>
      </c>
      <c r="E58" s="31" t="s">
        <v>301</v>
      </c>
      <c r="F58" s="32" t="s">
        <v>117</v>
      </c>
      <c r="G58" s="33">
        <v>1213</v>
      </c>
      <c r="H58" s="34">
        <v>0</v>
      </c>
      <c r="I58" s="34">
        <f>ROUND(G58*H58,P4)</f>
        <v>0</v>
      </c>
      <c r="J58" s="29"/>
      <c r="O58" s="35">
        <f>I58*0.21</f>
        <v>0</v>
      </c>
      <c r="P58">
        <v>3</v>
      </c>
    </row>
    <row r="59" ht="90">
      <c r="A59" s="29" t="s">
        <v>34</v>
      </c>
      <c r="B59" s="36"/>
      <c r="C59" s="37"/>
      <c r="D59" s="37"/>
      <c r="E59" s="31" t="s">
        <v>302</v>
      </c>
      <c r="F59" s="37"/>
      <c r="G59" s="37"/>
      <c r="H59" s="37"/>
      <c r="I59" s="37"/>
      <c r="J59" s="38"/>
    </row>
    <row r="60">
      <c r="A60" s="29" t="s">
        <v>89</v>
      </c>
      <c r="B60" s="36"/>
      <c r="C60" s="37"/>
      <c r="D60" s="37"/>
      <c r="E60" s="43" t="s">
        <v>303</v>
      </c>
      <c r="F60" s="37"/>
      <c r="G60" s="37"/>
      <c r="H60" s="37"/>
      <c r="I60" s="37"/>
      <c r="J60" s="38"/>
    </row>
    <row r="61" ht="45">
      <c r="A61" s="29" t="s">
        <v>36</v>
      </c>
      <c r="B61" s="36"/>
      <c r="C61" s="37"/>
      <c r="D61" s="37"/>
      <c r="E61" s="31" t="s">
        <v>304</v>
      </c>
      <c r="F61" s="37"/>
      <c r="G61" s="37"/>
      <c r="H61" s="37"/>
      <c r="I61" s="37"/>
      <c r="J61" s="38"/>
    </row>
    <row r="62">
      <c r="A62" s="29" t="s">
        <v>29</v>
      </c>
      <c r="B62" s="29">
        <v>15</v>
      </c>
      <c r="C62" s="30" t="s">
        <v>120</v>
      </c>
      <c r="D62" s="29" t="s">
        <v>31</v>
      </c>
      <c r="E62" s="31" t="s">
        <v>121</v>
      </c>
      <c r="F62" s="32" t="s">
        <v>111</v>
      </c>
      <c r="G62" s="33">
        <v>1075.3800000000001</v>
      </c>
      <c r="H62" s="34">
        <v>0</v>
      </c>
      <c r="I62" s="34">
        <f>ROUND(G62*H62,P4)</f>
        <v>0</v>
      </c>
      <c r="J62" s="29"/>
      <c r="O62" s="35">
        <f>I62*0.21</f>
        <v>0</v>
      </c>
      <c r="P62">
        <v>3</v>
      </c>
    </row>
    <row r="63" ht="90">
      <c r="A63" s="29" t="s">
        <v>34</v>
      </c>
      <c r="B63" s="36"/>
      <c r="C63" s="37"/>
      <c r="D63" s="37"/>
      <c r="E63" s="31" t="s">
        <v>305</v>
      </c>
      <c r="F63" s="37"/>
      <c r="G63" s="37"/>
      <c r="H63" s="37"/>
      <c r="I63" s="37"/>
      <c r="J63" s="38"/>
    </row>
    <row r="64" ht="60">
      <c r="A64" s="29" t="s">
        <v>89</v>
      </c>
      <c r="B64" s="36"/>
      <c r="C64" s="37"/>
      <c r="D64" s="37"/>
      <c r="E64" s="43" t="s">
        <v>306</v>
      </c>
      <c r="F64" s="37"/>
      <c r="G64" s="37"/>
      <c r="H64" s="37"/>
      <c r="I64" s="37"/>
      <c r="J64" s="38"/>
    </row>
    <row r="65" ht="45">
      <c r="A65" s="29" t="s">
        <v>36</v>
      </c>
      <c r="B65" s="36"/>
      <c r="C65" s="37"/>
      <c r="D65" s="37"/>
      <c r="E65" s="31" t="s">
        <v>304</v>
      </c>
      <c r="F65" s="37"/>
      <c r="G65" s="37"/>
      <c r="H65" s="37"/>
      <c r="I65" s="37"/>
      <c r="J65" s="38"/>
    </row>
    <row r="66">
      <c r="A66" s="29" t="s">
        <v>29</v>
      </c>
      <c r="B66" s="29">
        <v>16</v>
      </c>
      <c r="C66" s="30" t="s">
        <v>125</v>
      </c>
      <c r="D66" s="29" t="s">
        <v>31</v>
      </c>
      <c r="E66" s="31" t="s">
        <v>126</v>
      </c>
      <c r="F66" s="32" t="s">
        <v>117</v>
      </c>
      <c r="G66" s="33">
        <v>163</v>
      </c>
      <c r="H66" s="34">
        <v>0</v>
      </c>
      <c r="I66" s="34">
        <f>ROUND(G66*H66,P4)</f>
        <v>0</v>
      </c>
      <c r="J66" s="29"/>
      <c r="O66" s="35">
        <f>I66*0.21</f>
        <v>0</v>
      </c>
      <c r="P66">
        <v>3</v>
      </c>
    </row>
    <row r="67" ht="45">
      <c r="A67" s="29" t="s">
        <v>34</v>
      </c>
      <c r="B67" s="36"/>
      <c r="C67" s="37"/>
      <c r="D67" s="37"/>
      <c r="E67" s="31" t="s">
        <v>307</v>
      </c>
      <c r="F67" s="37"/>
      <c r="G67" s="37"/>
      <c r="H67" s="37"/>
      <c r="I67" s="37"/>
      <c r="J67" s="38"/>
    </row>
    <row r="68" ht="45">
      <c r="A68" s="29" t="s">
        <v>89</v>
      </c>
      <c r="B68" s="36"/>
      <c r="C68" s="37"/>
      <c r="D68" s="37"/>
      <c r="E68" s="43" t="s">
        <v>308</v>
      </c>
      <c r="F68" s="37"/>
      <c r="G68" s="37"/>
      <c r="H68" s="37"/>
      <c r="I68" s="37"/>
      <c r="J68" s="38"/>
    </row>
    <row r="69" ht="30">
      <c r="A69" s="29" t="s">
        <v>36</v>
      </c>
      <c r="B69" s="36"/>
      <c r="C69" s="37"/>
      <c r="D69" s="37"/>
      <c r="E69" s="31" t="s">
        <v>129</v>
      </c>
      <c r="F69" s="37"/>
      <c r="G69" s="37"/>
      <c r="H69" s="37"/>
      <c r="I69" s="37"/>
      <c r="J69" s="38"/>
    </row>
    <row r="70">
      <c r="A70" s="29" t="s">
        <v>29</v>
      </c>
      <c r="B70" s="29">
        <v>17</v>
      </c>
      <c r="C70" s="30" t="s">
        <v>309</v>
      </c>
      <c r="D70" s="29" t="s">
        <v>31</v>
      </c>
      <c r="E70" s="31" t="s">
        <v>310</v>
      </c>
      <c r="F70" s="32" t="s">
        <v>111</v>
      </c>
      <c r="G70" s="33">
        <v>105.59999999999999</v>
      </c>
      <c r="H70" s="34">
        <v>0</v>
      </c>
      <c r="I70" s="34">
        <f>ROUND(G70*H70,P4)</f>
        <v>0</v>
      </c>
      <c r="J70" s="29"/>
      <c r="O70" s="35">
        <f>I70*0.21</f>
        <v>0</v>
      </c>
      <c r="P70">
        <v>3</v>
      </c>
    </row>
    <row r="71" ht="60">
      <c r="A71" s="29" t="s">
        <v>34</v>
      </c>
      <c r="B71" s="36"/>
      <c r="C71" s="37"/>
      <c r="D71" s="37"/>
      <c r="E71" s="31" t="s">
        <v>311</v>
      </c>
      <c r="F71" s="37"/>
      <c r="G71" s="37"/>
      <c r="H71" s="37"/>
      <c r="I71" s="37"/>
      <c r="J71" s="38"/>
    </row>
    <row r="72">
      <c r="A72" s="29" t="s">
        <v>89</v>
      </c>
      <c r="B72" s="36"/>
      <c r="C72" s="37"/>
      <c r="D72" s="37"/>
      <c r="E72" s="43" t="s">
        <v>312</v>
      </c>
      <c r="F72" s="37"/>
      <c r="G72" s="37"/>
      <c r="H72" s="37"/>
      <c r="I72" s="37"/>
      <c r="J72" s="38"/>
    </row>
    <row r="73" ht="409.5">
      <c r="A73" s="29" t="s">
        <v>36</v>
      </c>
      <c r="B73" s="36"/>
      <c r="C73" s="37"/>
      <c r="D73" s="37"/>
      <c r="E73" s="31" t="s">
        <v>313</v>
      </c>
      <c r="F73" s="37"/>
      <c r="G73" s="37"/>
      <c r="H73" s="37"/>
      <c r="I73" s="37"/>
      <c r="J73" s="38"/>
    </row>
    <row r="74">
      <c r="A74" s="29" t="s">
        <v>29</v>
      </c>
      <c r="B74" s="29">
        <v>18</v>
      </c>
      <c r="C74" s="30" t="s">
        <v>314</v>
      </c>
      <c r="D74" s="29" t="s">
        <v>55</v>
      </c>
      <c r="E74" s="31" t="s">
        <v>315</v>
      </c>
      <c r="F74" s="32" t="s">
        <v>111</v>
      </c>
      <c r="G74" s="33">
        <v>171.84999999999999</v>
      </c>
      <c r="H74" s="34">
        <v>0</v>
      </c>
      <c r="I74" s="34">
        <f>ROUND(G74*H74,P4)</f>
        <v>0</v>
      </c>
      <c r="J74" s="29"/>
      <c r="O74" s="35">
        <f>I74*0.21</f>
        <v>0</v>
      </c>
      <c r="P74">
        <v>3</v>
      </c>
    </row>
    <row r="75" ht="30">
      <c r="A75" s="29" t="s">
        <v>34</v>
      </c>
      <c r="B75" s="36"/>
      <c r="C75" s="37"/>
      <c r="D75" s="37"/>
      <c r="E75" s="31" t="s">
        <v>316</v>
      </c>
      <c r="F75" s="37"/>
      <c r="G75" s="37"/>
      <c r="H75" s="37"/>
      <c r="I75" s="37"/>
      <c r="J75" s="38"/>
    </row>
    <row r="76" ht="45">
      <c r="A76" s="29" t="s">
        <v>89</v>
      </c>
      <c r="B76" s="36"/>
      <c r="C76" s="37"/>
      <c r="D76" s="37"/>
      <c r="E76" s="43" t="s">
        <v>317</v>
      </c>
      <c r="F76" s="37"/>
      <c r="G76" s="37"/>
      <c r="H76" s="37"/>
      <c r="I76" s="37"/>
      <c r="J76" s="38"/>
    </row>
    <row r="77" ht="405">
      <c r="A77" s="29" t="s">
        <v>36</v>
      </c>
      <c r="B77" s="36"/>
      <c r="C77" s="37"/>
      <c r="D77" s="37"/>
      <c r="E77" s="31" t="s">
        <v>318</v>
      </c>
      <c r="F77" s="37"/>
      <c r="G77" s="37"/>
      <c r="H77" s="37"/>
      <c r="I77" s="37"/>
      <c r="J77" s="38"/>
    </row>
    <row r="78">
      <c r="A78" s="29" t="s">
        <v>29</v>
      </c>
      <c r="B78" s="29">
        <v>19</v>
      </c>
      <c r="C78" s="30" t="s">
        <v>319</v>
      </c>
      <c r="D78" s="29" t="s">
        <v>31</v>
      </c>
      <c r="E78" s="31" t="s">
        <v>320</v>
      </c>
      <c r="F78" s="32" t="s">
        <v>111</v>
      </c>
      <c r="G78" s="33">
        <v>42</v>
      </c>
      <c r="H78" s="34">
        <v>0</v>
      </c>
      <c r="I78" s="34">
        <f>ROUND(G78*H78,P4)</f>
        <v>0</v>
      </c>
      <c r="J78" s="29"/>
      <c r="O78" s="35">
        <f>I78*0.21</f>
        <v>0</v>
      </c>
      <c r="P78">
        <v>3</v>
      </c>
    </row>
    <row r="79" ht="30">
      <c r="A79" s="29" t="s">
        <v>34</v>
      </c>
      <c r="B79" s="36"/>
      <c r="C79" s="37"/>
      <c r="D79" s="37"/>
      <c r="E79" s="31" t="s">
        <v>321</v>
      </c>
      <c r="F79" s="37"/>
      <c r="G79" s="37"/>
      <c r="H79" s="37"/>
      <c r="I79" s="37"/>
      <c r="J79" s="38"/>
    </row>
    <row r="80" ht="45">
      <c r="A80" s="29" t="s">
        <v>89</v>
      </c>
      <c r="B80" s="36"/>
      <c r="C80" s="37"/>
      <c r="D80" s="37"/>
      <c r="E80" s="43" t="s">
        <v>322</v>
      </c>
      <c r="F80" s="37"/>
      <c r="G80" s="37"/>
      <c r="H80" s="37"/>
      <c r="I80" s="37"/>
      <c r="J80" s="38"/>
    </row>
    <row r="81" ht="405">
      <c r="A81" s="29" t="s">
        <v>36</v>
      </c>
      <c r="B81" s="36"/>
      <c r="C81" s="37"/>
      <c r="D81" s="37"/>
      <c r="E81" s="31" t="s">
        <v>323</v>
      </c>
      <c r="F81" s="37"/>
      <c r="G81" s="37"/>
      <c r="H81" s="37"/>
      <c r="I81" s="37"/>
      <c r="J81" s="38"/>
    </row>
    <row r="82">
      <c r="A82" s="29" t="s">
        <v>29</v>
      </c>
      <c r="B82" s="29">
        <v>20</v>
      </c>
      <c r="C82" s="30" t="s">
        <v>324</v>
      </c>
      <c r="D82" s="29" t="s">
        <v>31</v>
      </c>
      <c r="E82" s="31" t="s">
        <v>325</v>
      </c>
      <c r="F82" s="32" t="s">
        <v>111</v>
      </c>
      <c r="G82" s="33">
        <v>249</v>
      </c>
      <c r="H82" s="34">
        <v>0</v>
      </c>
      <c r="I82" s="34">
        <f>ROUND(G82*H82,P4)</f>
        <v>0</v>
      </c>
      <c r="J82" s="29"/>
      <c r="O82" s="35">
        <f>I82*0.21</f>
        <v>0</v>
      </c>
      <c r="P82">
        <v>3</v>
      </c>
    </row>
    <row r="83" ht="30">
      <c r="A83" s="29" t="s">
        <v>34</v>
      </c>
      <c r="B83" s="36"/>
      <c r="C83" s="37"/>
      <c r="D83" s="37"/>
      <c r="E83" s="31" t="s">
        <v>326</v>
      </c>
      <c r="F83" s="37"/>
      <c r="G83" s="37"/>
      <c r="H83" s="37"/>
      <c r="I83" s="37"/>
      <c r="J83" s="38"/>
    </row>
    <row r="84" ht="45">
      <c r="A84" s="29" t="s">
        <v>89</v>
      </c>
      <c r="B84" s="36"/>
      <c r="C84" s="37"/>
      <c r="D84" s="37"/>
      <c r="E84" s="43" t="s">
        <v>327</v>
      </c>
      <c r="F84" s="37"/>
      <c r="G84" s="37"/>
      <c r="H84" s="37"/>
      <c r="I84" s="37"/>
      <c r="J84" s="38"/>
    </row>
    <row r="85" ht="405">
      <c r="A85" s="29" t="s">
        <v>36</v>
      </c>
      <c r="B85" s="36"/>
      <c r="C85" s="37"/>
      <c r="D85" s="37"/>
      <c r="E85" s="31" t="s">
        <v>323</v>
      </c>
      <c r="F85" s="37"/>
      <c r="G85" s="37"/>
      <c r="H85" s="37"/>
      <c r="I85" s="37"/>
      <c r="J85" s="38"/>
    </row>
    <row r="86">
      <c r="A86" s="29" t="s">
        <v>29</v>
      </c>
      <c r="B86" s="29">
        <v>21</v>
      </c>
      <c r="C86" s="30" t="s">
        <v>328</v>
      </c>
      <c r="D86" s="29" t="s">
        <v>31</v>
      </c>
      <c r="E86" s="31" t="s">
        <v>329</v>
      </c>
      <c r="F86" s="32" t="s">
        <v>111</v>
      </c>
      <c r="G86" s="33">
        <v>66.25</v>
      </c>
      <c r="H86" s="34">
        <v>0</v>
      </c>
      <c r="I86" s="34">
        <f>ROUND(G86*H86,P4)</f>
        <v>0</v>
      </c>
      <c r="J86" s="29"/>
      <c r="O86" s="35">
        <f>I86*0.21</f>
        <v>0</v>
      </c>
      <c r="P86">
        <v>3</v>
      </c>
    </row>
    <row r="87" ht="60">
      <c r="A87" s="29" t="s">
        <v>34</v>
      </c>
      <c r="B87" s="36"/>
      <c r="C87" s="37"/>
      <c r="D87" s="37"/>
      <c r="E87" s="31" t="s">
        <v>330</v>
      </c>
      <c r="F87" s="37"/>
      <c r="G87" s="37"/>
      <c r="H87" s="37"/>
      <c r="I87" s="37"/>
      <c r="J87" s="38"/>
    </row>
    <row r="88">
      <c r="A88" s="29" t="s">
        <v>89</v>
      </c>
      <c r="B88" s="36"/>
      <c r="C88" s="37"/>
      <c r="D88" s="37"/>
      <c r="E88" s="43" t="s">
        <v>331</v>
      </c>
      <c r="F88" s="37"/>
      <c r="G88" s="37"/>
      <c r="H88" s="37"/>
      <c r="I88" s="37"/>
      <c r="J88" s="38"/>
    </row>
    <row r="89" ht="345">
      <c r="A89" s="29" t="s">
        <v>36</v>
      </c>
      <c r="B89" s="36"/>
      <c r="C89" s="37"/>
      <c r="D89" s="37"/>
      <c r="E89" s="31" t="s">
        <v>332</v>
      </c>
      <c r="F89" s="37"/>
      <c r="G89" s="37"/>
      <c r="H89" s="37"/>
      <c r="I89" s="37"/>
      <c r="J89" s="38"/>
    </row>
    <row r="90">
      <c r="A90" s="29" t="s">
        <v>29</v>
      </c>
      <c r="B90" s="29">
        <v>22</v>
      </c>
      <c r="C90" s="30" t="s">
        <v>333</v>
      </c>
      <c r="D90" s="29" t="s">
        <v>31</v>
      </c>
      <c r="E90" s="31" t="s">
        <v>334</v>
      </c>
      <c r="F90" s="32" t="s">
        <v>111</v>
      </c>
      <c r="G90" s="33">
        <v>396.60000000000002</v>
      </c>
      <c r="H90" s="34">
        <v>0</v>
      </c>
      <c r="I90" s="34">
        <f>ROUND(G90*H90,P4)</f>
        <v>0</v>
      </c>
      <c r="J90" s="29"/>
      <c r="O90" s="35">
        <f>I90*0.21</f>
        <v>0</v>
      </c>
      <c r="P90">
        <v>3</v>
      </c>
    </row>
    <row r="91">
      <c r="A91" s="29" t="s">
        <v>34</v>
      </c>
      <c r="B91" s="36"/>
      <c r="C91" s="37"/>
      <c r="D91" s="37"/>
      <c r="E91" s="31" t="s">
        <v>335</v>
      </c>
      <c r="F91" s="37"/>
      <c r="G91" s="37"/>
      <c r="H91" s="37"/>
      <c r="I91" s="37"/>
      <c r="J91" s="38"/>
    </row>
    <row r="92" ht="60">
      <c r="A92" s="29" t="s">
        <v>89</v>
      </c>
      <c r="B92" s="36"/>
      <c r="C92" s="37"/>
      <c r="D92" s="37"/>
      <c r="E92" s="43" t="s">
        <v>336</v>
      </c>
      <c r="F92" s="37"/>
      <c r="G92" s="37"/>
      <c r="H92" s="37"/>
      <c r="I92" s="37"/>
      <c r="J92" s="38"/>
    </row>
    <row r="93" ht="240">
      <c r="A93" s="29" t="s">
        <v>36</v>
      </c>
      <c r="B93" s="36"/>
      <c r="C93" s="37"/>
      <c r="D93" s="37"/>
      <c r="E93" s="31" t="s">
        <v>337</v>
      </c>
      <c r="F93" s="37"/>
      <c r="G93" s="37"/>
      <c r="H93" s="37"/>
      <c r="I93" s="37"/>
      <c r="J93" s="38"/>
    </row>
    <row r="94">
      <c r="A94" s="29" t="s">
        <v>29</v>
      </c>
      <c r="B94" s="29">
        <v>23</v>
      </c>
      <c r="C94" s="30" t="s">
        <v>338</v>
      </c>
      <c r="D94" s="29" t="s">
        <v>31</v>
      </c>
      <c r="E94" s="31" t="s">
        <v>339</v>
      </c>
      <c r="F94" s="32" t="s">
        <v>111</v>
      </c>
      <c r="G94" s="33">
        <v>105.59999999999999</v>
      </c>
      <c r="H94" s="34">
        <v>0</v>
      </c>
      <c r="I94" s="34">
        <f>ROUND(G94*H94,P4)</f>
        <v>0</v>
      </c>
      <c r="J94" s="29"/>
      <c r="O94" s="35">
        <f>I94*0.21</f>
        <v>0</v>
      </c>
      <c r="P94">
        <v>3</v>
      </c>
    </row>
    <row r="95" ht="135">
      <c r="A95" s="29" t="s">
        <v>34</v>
      </c>
      <c r="B95" s="36"/>
      <c r="C95" s="37"/>
      <c r="D95" s="37"/>
      <c r="E95" s="31" t="s">
        <v>340</v>
      </c>
      <c r="F95" s="37"/>
      <c r="G95" s="37"/>
      <c r="H95" s="37"/>
      <c r="I95" s="37"/>
      <c r="J95" s="38"/>
    </row>
    <row r="96">
      <c r="A96" s="29" t="s">
        <v>89</v>
      </c>
      <c r="B96" s="36"/>
      <c r="C96" s="37"/>
      <c r="D96" s="37"/>
      <c r="E96" s="43" t="s">
        <v>341</v>
      </c>
      <c r="F96" s="37"/>
      <c r="G96" s="37"/>
      <c r="H96" s="37"/>
      <c r="I96" s="37"/>
      <c r="J96" s="38"/>
    </row>
    <row r="97" ht="345">
      <c r="A97" s="29" t="s">
        <v>36</v>
      </c>
      <c r="B97" s="36"/>
      <c r="C97" s="37"/>
      <c r="D97" s="37"/>
      <c r="E97" s="31" t="s">
        <v>332</v>
      </c>
      <c r="F97" s="37"/>
      <c r="G97" s="37"/>
      <c r="H97" s="37"/>
      <c r="I97" s="37"/>
      <c r="J97" s="38"/>
    </row>
    <row r="98">
      <c r="A98" s="29" t="s">
        <v>29</v>
      </c>
      <c r="B98" s="29">
        <v>24</v>
      </c>
      <c r="C98" s="30" t="s">
        <v>342</v>
      </c>
      <c r="D98" s="29" t="s">
        <v>31</v>
      </c>
      <c r="E98" s="31" t="s">
        <v>343</v>
      </c>
      <c r="F98" s="32" t="s">
        <v>111</v>
      </c>
      <c r="G98" s="33">
        <v>190.02500000000001</v>
      </c>
      <c r="H98" s="34">
        <v>0</v>
      </c>
      <c r="I98" s="34">
        <f>ROUND(G98*H98,P4)</f>
        <v>0</v>
      </c>
      <c r="J98" s="29"/>
      <c r="O98" s="35">
        <f>I98*0.21</f>
        <v>0</v>
      </c>
      <c r="P98">
        <v>3</v>
      </c>
    </row>
    <row r="99" ht="105">
      <c r="A99" s="29" t="s">
        <v>34</v>
      </c>
      <c r="B99" s="36"/>
      <c r="C99" s="37"/>
      <c r="D99" s="37"/>
      <c r="E99" s="31" t="s">
        <v>344</v>
      </c>
      <c r="F99" s="37"/>
      <c r="G99" s="37"/>
      <c r="H99" s="37"/>
      <c r="I99" s="37"/>
      <c r="J99" s="38"/>
    </row>
    <row r="100" ht="45">
      <c r="A100" s="29" t="s">
        <v>89</v>
      </c>
      <c r="B100" s="36"/>
      <c r="C100" s="37"/>
      <c r="D100" s="37"/>
      <c r="E100" s="43" t="s">
        <v>345</v>
      </c>
      <c r="F100" s="37"/>
      <c r="G100" s="37"/>
      <c r="H100" s="37"/>
      <c r="I100" s="37"/>
      <c r="J100" s="38"/>
    </row>
    <row r="101" ht="390">
      <c r="A101" s="29" t="s">
        <v>36</v>
      </c>
      <c r="B101" s="36"/>
      <c r="C101" s="37"/>
      <c r="D101" s="37"/>
      <c r="E101" s="31" t="s">
        <v>346</v>
      </c>
      <c r="F101" s="37"/>
      <c r="G101" s="37"/>
      <c r="H101" s="37"/>
      <c r="I101" s="37"/>
      <c r="J101" s="38"/>
    </row>
    <row r="102">
      <c r="A102" s="29" t="s">
        <v>29</v>
      </c>
      <c r="B102" s="29">
        <v>25</v>
      </c>
      <c r="C102" s="30" t="s">
        <v>347</v>
      </c>
      <c r="D102" s="29" t="s">
        <v>31</v>
      </c>
      <c r="E102" s="31" t="s">
        <v>348</v>
      </c>
      <c r="F102" s="32" t="s">
        <v>134</v>
      </c>
      <c r="G102" s="33">
        <v>3424</v>
      </c>
      <c r="H102" s="34">
        <v>0</v>
      </c>
      <c r="I102" s="34">
        <f>ROUND(G102*H102,P4)</f>
        <v>0</v>
      </c>
      <c r="J102" s="29"/>
      <c r="O102" s="35">
        <f>I102*0.21</f>
        <v>0</v>
      </c>
      <c r="P102">
        <v>3</v>
      </c>
    </row>
    <row r="103">
      <c r="A103" s="29" t="s">
        <v>34</v>
      </c>
      <c r="B103" s="36"/>
      <c r="C103" s="37"/>
      <c r="D103" s="37"/>
      <c r="E103" s="31" t="s">
        <v>349</v>
      </c>
      <c r="F103" s="37"/>
      <c r="G103" s="37"/>
      <c r="H103" s="37"/>
      <c r="I103" s="37"/>
      <c r="J103" s="38"/>
    </row>
    <row r="104" ht="45">
      <c r="A104" s="29" t="s">
        <v>89</v>
      </c>
      <c r="B104" s="36"/>
      <c r="C104" s="37"/>
      <c r="D104" s="37"/>
      <c r="E104" s="43" t="s">
        <v>350</v>
      </c>
      <c r="F104" s="37"/>
      <c r="G104" s="37"/>
      <c r="H104" s="37"/>
      <c r="I104" s="37"/>
      <c r="J104" s="38"/>
    </row>
    <row r="105" ht="30">
      <c r="A105" s="29" t="s">
        <v>36</v>
      </c>
      <c r="B105" s="36"/>
      <c r="C105" s="37"/>
      <c r="D105" s="37"/>
      <c r="E105" s="31" t="s">
        <v>351</v>
      </c>
      <c r="F105" s="37"/>
      <c r="G105" s="37"/>
      <c r="H105" s="37"/>
      <c r="I105" s="37"/>
      <c r="J105" s="38"/>
    </row>
    <row r="106">
      <c r="A106" s="29" t="s">
        <v>29</v>
      </c>
      <c r="B106" s="29">
        <v>26</v>
      </c>
      <c r="C106" s="30" t="s">
        <v>352</v>
      </c>
      <c r="D106" s="29" t="s">
        <v>31</v>
      </c>
      <c r="E106" s="31" t="s">
        <v>353</v>
      </c>
      <c r="F106" s="32" t="s">
        <v>134</v>
      </c>
      <c r="G106" s="33">
        <v>3</v>
      </c>
      <c r="H106" s="34">
        <v>0</v>
      </c>
      <c r="I106" s="34">
        <f>ROUND(G106*H106,P4)</f>
        <v>0</v>
      </c>
      <c r="J106" s="29"/>
      <c r="O106" s="35">
        <f>I106*0.21</f>
        <v>0</v>
      </c>
      <c r="P106">
        <v>3</v>
      </c>
    </row>
    <row r="107" ht="45">
      <c r="A107" s="29" t="s">
        <v>34</v>
      </c>
      <c r="B107" s="36"/>
      <c r="C107" s="37"/>
      <c r="D107" s="37"/>
      <c r="E107" s="31" t="s">
        <v>354</v>
      </c>
      <c r="F107" s="37"/>
      <c r="G107" s="37"/>
      <c r="H107" s="37"/>
      <c r="I107" s="37"/>
      <c r="J107" s="38"/>
    </row>
    <row r="108">
      <c r="A108" s="29" t="s">
        <v>89</v>
      </c>
      <c r="B108" s="36"/>
      <c r="C108" s="37"/>
      <c r="D108" s="37"/>
      <c r="E108" s="43" t="s">
        <v>355</v>
      </c>
      <c r="F108" s="37"/>
      <c r="G108" s="37"/>
      <c r="H108" s="37"/>
      <c r="I108" s="37"/>
      <c r="J108" s="38"/>
    </row>
    <row r="109" ht="45">
      <c r="A109" s="29" t="s">
        <v>36</v>
      </c>
      <c r="B109" s="36"/>
      <c r="C109" s="37"/>
      <c r="D109" s="37"/>
      <c r="E109" s="31" t="s">
        <v>356</v>
      </c>
      <c r="F109" s="37"/>
      <c r="G109" s="37"/>
      <c r="H109" s="37"/>
      <c r="I109" s="37"/>
      <c r="J109" s="38"/>
    </row>
    <row r="110">
      <c r="A110" s="23" t="s">
        <v>26</v>
      </c>
      <c r="B110" s="24"/>
      <c r="C110" s="25" t="s">
        <v>357</v>
      </c>
      <c r="D110" s="26"/>
      <c r="E110" s="23" t="s">
        <v>358</v>
      </c>
      <c r="F110" s="26"/>
      <c r="G110" s="26"/>
      <c r="H110" s="26"/>
      <c r="I110" s="27">
        <f>SUMIFS(I111:I122,A111:A122,"P")</f>
        <v>0</v>
      </c>
      <c r="J110" s="28"/>
    </row>
    <row r="111">
      <c r="A111" s="29" t="s">
        <v>29</v>
      </c>
      <c r="B111" s="29">
        <v>27</v>
      </c>
      <c r="C111" s="30" t="s">
        <v>359</v>
      </c>
      <c r="D111" s="29" t="s">
        <v>31</v>
      </c>
      <c r="E111" s="31" t="s">
        <v>360</v>
      </c>
      <c r="F111" s="32" t="s">
        <v>117</v>
      </c>
      <c r="G111" s="33">
        <v>267</v>
      </c>
      <c r="H111" s="34">
        <v>0</v>
      </c>
      <c r="I111" s="34">
        <f>ROUND(G111*H111,P4)</f>
        <v>0</v>
      </c>
      <c r="J111" s="29"/>
      <c r="O111" s="35">
        <f>I111*0.21</f>
        <v>0</v>
      </c>
      <c r="P111">
        <v>3</v>
      </c>
    </row>
    <row r="112" ht="120">
      <c r="A112" s="29" t="s">
        <v>34</v>
      </c>
      <c r="B112" s="36"/>
      <c r="C112" s="37"/>
      <c r="D112" s="37"/>
      <c r="E112" s="31" t="s">
        <v>361</v>
      </c>
      <c r="F112" s="37"/>
      <c r="G112" s="37"/>
      <c r="H112" s="37"/>
      <c r="I112" s="37"/>
      <c r="J112" s="38"/>
    </row>
    <row r="113">
      <c r="A113" s="29" t="s">
        <v>89</v>
      </c>
      <c r="B113" s="36"/>
      <c r="C113" s="37"/>
      <c r="D113" s="37"/>
      <c r="E113" s="43" t="s">
        <v>362</v>
      </c>
      <c r="F113" s="37"/>
      <c r="G113" s="37"/>
      <c r="H113" s="37"/>
      <c r="I113" s="37"/>
      <c r="J113" s="38"/>
    </row>
    <row r="114" ht="195">
      <c r="A114" s="29" t="s">
        <v>36</v>
      </c>
      <c r="B114" s="36"/>
      <c r="C114" s="37"/>
      <c r="D114" s="37"/>
      <c r="E114" s="31" t="s">
        <v>363</v>
      </c>
      <c r="F114" s="37"/>
      <c r="G114" s="37"/>
      <c r="H114" s="37"/>
      <c r="I114" s="37"/>
      <c r="J114" s="38"/>
    </row>
    <row r="115">
      <c r="A115" s="29" t="s">
        <v>29</v>
      </c>
      <c r="B115" s="29">
        <v>28</v>
      </c>
      <c r="C115" s="30" t="s">
        <v>364</v>
      </c>
      <c r="D115" s="29" t="s">
        <v>98</v>
      </c>
      <c r="E115" s="31" t="s">
        <v>365</v>
      </c>
      <c r="F115" s="32" t="s">
        <v>134</v>
      </c>
      <c r="G115" s="33">
        <v>614.10000000000002</v>
      </c>
      <c r="H115" s="34">
        <v>0</v>
      </c>
      <c r="I115" s="34">
        <f>ROUND(G115*H115,P4)</f>
        <v>0</v>
      </c>
      <c r="J115" s="29"/>
      <c r="O115" s="35">
        <f>I115*0.21</f>
        <v>0</v>
      </c>
      <c r="P115">
        <v>3</v>
      </c>
    </row>
    <row r="116" ht="60">
      <c r="A116" s="29" t="s">
        <v>34</v>
      </c>
      <c r="B116" s="36"/>
      <c r="C116" s="37"/>
      <c r="D116" s="37"/>
      <c r="E116" s="31" t="s">
        <v>366</v>
      </c>
      <c r="F116" s="37"/>
      <c r="G116" s="37"/>
      <c r="H116" s="37"/>
      <c r="I116" s="37"/>
      <c r="J116" s="38"/>
    </row>
    <row r="117">
      <c r="A117" s="29" t="s">
        <v>89</v>
      </c>
      <c r="B117" s="36"/>
      <c r="C117" s="37"/>
      <c r="D117" s="37"/>
      <c r="E117" s="43" t="s">
        <v>367</v>
      </c>
      <c r="F117" s="37"/>
      <c r="G117" s="37"/>
      <c r="H117" s="37"/>
      <c r="I117" s="37"/>
      <c r="J117" s="38"/>
    </row>
    <row r="118" ht="120">
      <c r="A118" s="29" t="s">
        <v>36</v>
      </c>
      <c r="B118" s="36"/>
      <c r="C118" s="37"/>
      <c r="D118" s="37"/>
      <c r="E118" s="31" t="s">
        <v>368</v>
      </c>
      <c r="F118" s="37"/>
      <c r="G118" s="37"/>
      <c r="H118" s="37"/>
      <c r="I118" s="37"/>
      <c r="J118" s="38"/>
    </row>
    <row r="119">
      <c r="A119" s="29" t="s">
        <v>29</v>
      </c>
      <c r="B119" s="29">
        <v>29</v>
      </c>
      <c r="C119" s="30" t="s">
        <v>364</v>
      </c>
      <c r="D119" s="29" t="s">
        <v>263</v>
      </c>
      <c r="E119" s="31" t="s">
        <v>365</v>
      </c>
      <c r="F119" s="32" t="s">
        <v>134</v>
      </c>
      <c r="G119" s="33">
        <v>264</v>
      </c>
      <c r="H119" s="34">
        <v>0</v>
      </c>
      <c r="I119" s="34">
        <f>ROUND(G119*H119,P4)</f>
        <v>0</v>
      </c>
      <c r="J119" s="29"/>
      <c r="O119" s="35">
        <f>I119*0.21</f>
        <v>0</v>
      </c>
      <c r="P119">
        <v>3</v>
      </c>
    </row>
    <row r="120" ht="105">
      <c r="A120" s="29" t="s">
        <v>34</v>
      </c>
      <c r="B120" s="36"/>
      <c r="C120" s="37"/>
      <c r="D120" s="37"/>
      <c r="E120" s="31" t="s">
        <v>369</v>
      </c>
      <c r="F120" s="37"/>
      <c r="G120" s="37"/>
      <c r="H120" s="37"/>
      <c r="I120" s="37"/>
      <c r="J120" s="38"/>
    </row>
    <row r="121">
      <c r="A121" s="29" t="s">
        <v>89</v>
      </c>
      <c r="B121" s="36"/>
      <c r="C121" s="37"/>
      <c r="D121" s="37"/>
      <c r="E121" s="43" t="s">
        <v>370</v>
      </c>
      <c r="F121" s="37"/>
      <c r="G121" s="37"/>
      <c r="H121" s="37"/>
      <c r="I121" s="37"/>
      <c r="J121" s="38"/>
    </row>
    <row r="122" ht="120">
      <c r="A122" s="29" t="s">
        <v>36</v>
      </c>
      <c r="B122" s="36"/>
      <c r="C122" s="37"/>
      <c r="D122" s="37"/>
      <c r="E122" s="31" t="s">
        <v>368</v>
      </c>
      <c r="F122" s="37"/>
      <c r="G122" s="37"/>
      <c r="H122" s="37"/>
      <c r="I122" s="37"/>
      <c r="J122" s="38"/>
    </row>
    <row r="123">
      <c r="A123" s="23" t="s">
        <v>26</v>
      </c>
      <c r="B123" s="24"/>
      <c r="C123" s="25" t="s">
        <v>371</v>
      </c>
      <c r="D123" s="26"/>
      <c r="E123" s="23" t="s">
        <v>372</v>
      </c>
      <c r="F123" s="26"/>
      <c r="G123" s="26"/>
      <c r="H123" s="26"/>
      <c r="I123" s="27">
        <f>SUMIFS(I124:I127,A124:A127,"P")</f>
        <v>0</v>
      </c>
      <c r="J123" s="28"/>
    </row>
    <row r="124">
      <c r="A124" s="29" t="s">
        <v>29</v>
      </c>
      <c r="B124" s="29">
        <v>30</v>
      </c>
      <c r="C124" s="30" t="s">
        <v>373</v>
      </c>
      <c r="D124" s="29" t="s">
        <v>31</v>
      </c>
      <c r="E124" s="31" t="s">
        <v>374</v>
      </c>
      <c r="F124" s="32" t="s">
        <v>100</v>
      </c>
      <c r="G124" s="33">
        <v>3.8239999999999998</v>
      </c>
      <c r="H124" s="34">
        <v>0</v>
      </c>
      <c r="I124" s="34">
        <f>ROUND(G124*H124,P4)</f>
        <v>0</v>
      </c>
      <c r="J124" s="29"/>
      <c r="O124" s="35">
        <f>I124*0.21</f>
        <v>0</v>
      </c>
      <c r="P124">
        <v>3</v>
      </c>
    </row>
    <row r="125" ht="45">
      <c r="A125" s="29" t="s">
        <v>34</v>
      </c>
      <c r="B125" s="36"/>
      <c r="C125" s="37"/>
      <c r="D125" s="37"/>
      <c r="E125" s="31" t="s">
        <v>375</v>
      </c>
      <c r="F125" s="37"/>
      <c r="G125" s="37"/>
      <c r="H125" s="37"/>
      <c r="I125" s="37"/>
      <c r="J125" s="38"/>
    </row>
    <row r="126">
      <c r="A126" s="29" t="s">
        <v>89</v>
      </c>
      <c r="B126" s="36"/>
      <c r="C126" s="37"/>
      <c r="D126" s="37"/>
      <c r="E126" s="43" t="s">
        <v>376</v>
      </c>
      <c r="F126" s="37"/>
      <c r="G126" s="37"/>
      <c r="H126" s="37"/>
      <c r="I126" s="37"/>
      <c r="J126" s="38"/>
    </row>
    <row r="127" ht="225">
      <c r="A127" s="29" t="s">
        <v>36</v>
      </c>
      <c r="B127" s="36"/>
      <c r="C127" s="37"/>
      <c r="D127" s="37"/>
      <c r="E127" s="31" t="s">
        <v>377</v>
      </c>
      <c r="F127" s="37"/>
      <c r="G127" s="37"/>
      <c r="H127" s="37"/>
      <c r="I127" s="37"/>
      <c r="J127" s="38"/>
    </row>
    <row r="128">
      <c r="A128" s="23" t="s">
        <v>26</v>
      </c>
      <c r="B128" s="24"/>
      <c r="C128" s="25" t="s">
        <v>130</v>
      </c>
      <c r="D128" s="26"/>
      <c r="E128" s="23" t="s">
        <v>131</v>
      </c>
      <c r="F128" s="26"/>
      <c r="G128" s="26"/>
      <c r="H128" s="26"/>
      <c r="I128" s="27">
        <f>SUMIFS(I129:I184,A129:A184,"P")</f>
        <v>0</v>
      </c>
      <c r="J128" s="28"/>
    </row>
    <row r="129">
      <c r="A129" s="29" t="s">
        <v>29</v>
      </c>
      <c r="B129" s="29">
        <v>31</v>
      </c>
      <c r="C129" s="30" t="s">
        <v>378</v>
      </c>
      <c r="D129" s="29" t="s">
        <v>31</v>
      </c>
      <c r="E129" s="31" t="s">
        <v>379</v>
      </c>
      <c r="F129" s="32" t="s">
        <v>134</v>
      </c>
      <c r="G129" s="33">
        <v>253</v>
      </c>
      <c r="H129" s="34">
        <v>0</v>
      </c>
      <c r="I129" s="34">
        <f>ROUND(G129*H129,P4)</f>
        <v>0</v>
      </c>
      <c r="J129" s="29"/>
      <c r="O129" s="35">
        <f>I129*0.21</f>
        <v>0</v>
      </c>
      <c r="P129">
        <v>3</v>
      </c>
    </row>
    <row r="130" ht="30">
      <c r="A130" s="29" t="s">
        <v>34</v>
      </c>
      <c r="B130" s="36"/>
      <c r="C130" s="37"/>
      <c r="D130" s="37"/>
      <c r="E130" s="31" t="s">
        <v>380</v>
      </c>
      <c r="F130" s="37"/>
      <c r="G130" s="37"/>
      <c r="H130" s="37"/>
      <c r="I130" s="37"/>
      <c r="J130" s="38"/>
    </row>
    <row r="131">
      <c r="A131" s="29" t="s">
        <v>89</v>
      </c>
      <c r="B131" s="36"/>
      <c r="C131" s="37"/>
      <c r="D131" s="37"/>
      <c r="E131" s="43" t="s">
        <v>381</v>
      </c>
      <c r="F131" s="37"/>
      <c r="G131" s="37"/>
      <c r="H131" s="37"/>
      <c r="I131" s="37"/>
      <c r="J131" s="38"/>
    </row>
    <row r="132" ht="165">
      <c r="A132" s="29" t="s">
        <v>36</v>
      </c>
      <c r="B132" s="36"/>
      <c r="C132" s="37"/>
      <c r="D132" s="37"/>
      <c r="E132" s="31" t="s">
        <v>382</v>
      </c>
      <c r="F132" s="37"/>
      <c r="G132" s="37"/>
      <c r="H132" s="37"/>
      <c r="I132" s="37"/>
      <c r="J132" s="38"/>
    </row>
    <row r="133">
      <c r="A133" s="29" t="s">
        <v>29</v>
      </c>
      <c r="B133" s="29">
        <v>32</v>
      </c>
      <c r="C133" s="30" t="s">
        <v>383</v>
      </c>
      <c r="D133" s="29" t="s">
        <v>31</v>
      </c>
      <c r="E133" s="31" t="s">
        <v>384</v>
      </c>
      <c r="F133" s="32" t="s">
        <v>134</v>
      </c>
      <c r="G133" s="33">
        <v>22</v>
      </c>
      <c r="H133" s="34">
        <v>0</v>
      </c>
      <c r="I133" s="34">
        <f>ROUND(G133*H133,P4)</f>
        <v>0</v>
      </c>
      <c r="J133" s="29"/>
      <c r="O133" s="35">
        <f>I133*0.21</f>
        <v>0</v>
      </c>
      <c r="P133">
        <v>3</v>
      </c>
    </row>
    <row r="134" ht="30">
      <c r="A134" s="29" t="s">
        <v>34</v>
      </c>
      <c r="B134" s="36"/>
      <c r="C134" s="37"/>
      <c r="D134" s="37"/>
      <c r="E134" s="31" t="s">
        <v>385</v>
      </c>
      <c r="F134" s="37"/>
      <c r="G134" s="37"/>
      <c r="H134" s="37"/>
      <c r="I134" s="37"/>
      <c r="J134" s="38"/>
    </row>
    <row r="135">
      <c r="A135" s="29" t="s">
        <v>89</v>
      </c>
      <c r="B135" s="36"/>
      <c r="C135" s="37"/>
      <c r="D135" s="37"/>
      <c r="E135" s="43" t="s">
        <v>386</v>
      </c>
      <c r="F135" s="37"/>
      <c r="G135" s="37"/>
      <c r="H135" s="37"/>
      <c r="I135" s="37"/>
      <c r="J135" s="38"/>
    </row>
    <row r="136" ht="165">
      <c r="A136" s="29" t="s">
        <v>36</v>
      </c>
      <c r="B136" s="36"/>
      <c r="C136" s="37"/>
      <c r="D136" s="37"/>
      <c r="E136" s="31" t="s">
        <v>382</v>
      </c>
      <c r="F136" s="37"/>
      <c r="G136" s="37"/>
      <c r="H136" s="37"/>
      <c r="I136" s="37"/>
      <c r="J136" s="38"/>
    </row>
    <row r="137" ht="30">
      <c r="A137" s="29" t="s">
        <v>29</v>
      </c>
      <c r="B137" s="29">
        <v>33</v>
      </c>
      <c r="C137" s="30" t="s">
        <v>387</v>
      </c>
      <c r="D137" s="29" t="s">
        <v>31</v>
      </c>
      <c r="E137" s="31" t="s">
        <v>388</v>
      </c>
      <c r="F137" s="32" t="s">
        <v>134</v>
      </c>
      <c r="G137" s="33">
        <v>3570.8000000000002</v>
      </c>
      <c r="H137" s="34">
        <v>0</v>
      </c>
      <c r="I137" s="34">
        <f>ROUND(G137*H137,P4)</f>
        <v>0</v>
      </c>
      <c r="J137" s="29"/>
      <c r="O137" s="35">
        <f>I137*0.21</f>
        <v>0</v>
      </c>
      <c r="P137">
        <v>3</v>
      </c>
    </row>
    <row r="138" ht="45">
      <c r="A138" s="29" t="s">
        <v>34</v>
      </c>
      <c r="B138" s="36"/>
      <c r="C138" s="37"/>
      <c r="D138" s="37"/>
      <c r="E138" s="31" t="s">
        <v>389</v>
      </c>
      <c r="F138" s="37"/>
      <c r="G138" s="37"/>
      <c r="H138" s="37"/>
      <c r="I138" s="37"/>
      <c r="J138" s="38"/>
    </row>
    <row r="139">
      <c r="A139" s="29" t="s">
        <v>89</v>
      </c>
      <c r="B139" s="36"/>
      <c r="C139" s="37"/>
      <c r="D139" s="37"/>
      <c r="E139" s="43" t="s">
        <v>390</v>
      </c>
      <c r="F139" s="37"/>
      <c r="G139" s="37"/>
      <c r="H139" s="37"/>
      <c r="I139" s="37"/>
      <c r="J139" s="38"/>
    </row>
    <row r="140" ht="60">
      <c r="A140" s="29" t="s">
        <v>36</v>
      </c>
      <c r="B140" s="36"/>
      <c r="C140" s="37"/>
      <c r="D140" s="37"/>
      <c r="E140" s="31" t="s">
        <v>391</v>
      </c>
      <c r="F140" s="37"/>
      <c r="G140" s="37"/>
      <c r="H140" s="37"/>
      <c r="I140" s="37"/>
      <c r="J140" s="38"/>
    </row>
    <row r="141">
      <c r="A141" s="29" t="s">
        <v>29</v>
      </c>
      <c r="B141" s="29">
        <v>34</v>
      </c>
      <c r="C141" s="30" t="s">
        <v>392</v>
      </c>
      <c r="D141" s="29" t="s">
        <v>31</v>
      </c>
      <c r="E141" s="31" t="s">
        <v>393</v>
      </c>
      <c r="F141" s="32" t="s">
        <v>134</v>
      </c>
      <c r="G141" s="33">
        <v>309</v>
      </c>
      <c r="H141" s="34">
        <v>0</v>
      </c>
      <c r="I141" s="34">
        <f>ROUND(G141*H141,P4)</f>
        <v>0</v>
      </c>
      <c r="J141" s="29"/>
      <c r="O141" s="35">
        <f>I141*0.21</f>
        <v>0</v>
      </c>
      <c r="P141">
        <v>3</v>
      </c>
    </row>
    <row r="142" ht="30">
      <c r="A142" s="29" t="s">
        <v>34</v>
      </c>
      <c r="B142" s="36"/>
      <c r="C142" s="37"/>
      <c r="D142" s="37"/>
      <c r="E142" s="31" t="s">
        <v>394</v>
      </c>
      <c r="F142" s="37"/>
      <c r="G142" s="37"/>
      <c r="H142" s="37"/>
      <c r="I142" s="37"/>
      <c r="J142" s="38"/>
    </row>
    <row r="143" ht="45">
      <c r="A143" s="29" t="s">
        <v>89</v>
      </c>
      <c r="B143" s="36"/>
      <c r="C143" s="37"/>
      <c r="D143" s="37"/>
      <c r="E143" s="43" t="s">
        <v>395</v>
      </c>
      <c r="F143" s="37"/>
      <c r="G143" s="37"/>
      <c r="H143" s="37"/>
      <c r="I143" s="37"/>
      <c r="J143" s="38"/>
    </row>
    <row r="144" ht="60">
      <c r="A144" s="29" t="s">
        <v>36</v>
      </c>
      <c r="B144" s="36"/>
      <c r="C144" s="37"/>
      <c r="D144" s="37"/>
      <c r="E144" s="31" t="s">
        <v>391</v>
      </c>
      <c r="F144" s="37"/>
      <c r="G144" s="37"/>
      <c r="H144" s="37"/>
      <c r="I144" s="37"/>
      <c r="J144" s="38"/>
    </row>
    <row r="145">
      <c r="A145" s="29" t="s">
        <v>29</v>
      </c>
      <c r="B145" s="29">
        <v>35</v>
      </c>
      <c r="C145" s="30" t="s">
        <v>396</v>
      </c>
      <c r="D145" s="29" t="s">
        <v>31</v>
      </c>
      <c r="E145" s="31" t="s">
        <v>397</v>
      </c>
      <c r="F145" s="32" t="s">
        <v>134</v>
      </c>
      <c r="G145" s="33">
        <v>3318</v>
      </c>
      <c r="H145" s="34">
        <v>0</v>
      </c>
      <c r="I145" s="34">
        <f>ROUND(G145*H145,P4)</f>
        <v>0</v>
      </c>
      <c r="J145" s="29"/>
      <c r="O145" s="35">
        <f>I145*0.21</f>
        <v>0</v>
      </c>
      <c r="P145">
        <v>3</v>
      </c>
    </row>
    <row r="146" ht="45">
      <c r="A146" s="29" t="s">
        <v>34</v>
      </c>
      <c r="B146" s="36"/>
      <c r="C146" s="37"/>
      <c r="D146" s="37"/>
      <c r="E146" s="31" t="s">
        <v>398</v>
      </c>
      <c r="F146" s="37"/>
      <c r="G146" s="37"/>
      <c r="H146" s="37"/>
      <c r="I146" s="37"/>
      <c r="J146" s="38"/>
    </row>
    <row r="147">
      <c r="A147" s="29" t="s">
        <v>89</v>
      </c>
      <c r="B147" s="36"/>
      <c r="C147" s="37"/>
      <c r="D147" s="37"/>
      <c r="E147" s="43" t="s">
        <v>399</v>
      </c>
      <c r="F147" s="37"/>
      <c r="G147" s="37"/>
      <c r="H147" s="37"/>
      <c r="I147" s="37"/>
      <c r="J147" s="38"/>
    </row>
    <row r="148" ht="75">
      <c r="A148" s="29" t="s">
        <v>36</v>
      </c>
      <c r="B148" s="36"/>
      <c r="C148" s="37"/>
      <c r="D148" s="37"/>
      <c r="E148" s="31" t="s">
        <v>137</v>
      </c>
      <c r="F148" s="37"/>
      <c r="G148" s="37"/>
      <c r="H148" s="37"/>
      <c r="I148" s="37"/>
      <c r="J148" s="38"/>
    </row>
    <row r="149">
      <c r="A149" s="29" t="s">
        <v>29</v>
      </c>
      <c r="B149" s="29">
        <v>36</v>
      </c>
      <c r="C149" s="30" t="s">
        <v>132</v>
      </c>
      <c r="D149" s="29" t="s">
        <v>31</v>
      </c>
      <c r="E149" s="31" t="s">
        <v>133</v>
      </c>
      <c r="F149" s="32" t="s">
        <v>134</v>
      </c>
      <c r="G149" s="33">
        <v>7058.5</v>
      </c>
      <c r="H149" s="34">
        <v>0</v>
      </c>
      <c r="I149" s="34">
        <f>ROUND(G149*H149,P4)</f>
        <v>0</v>
      </c>
      <c r="J149" s="29"/>
      <c r="O149" s="35">
        <f>I149*0.21</f>
        <v>0</v>
      </c>
      <c r="P149">
        <v>3</v>
      </c>
    </row>
    <row r="150" ht="45">
      <c r="A150" s="29" t="s">
        <v>34</v>
      </c>
      <c r="B150" s="36"/>
      <c r="C150" s="37"/>
      <c r="D150" s="37"/>
      <c r="E150" s="31" t="s">
        <v>400</v>
      </c>
      <c r="F150" s="37"/>
      <c r="G150" s="37"/>
      <c r="H150" s="37"/>
      <c r="I150" s="37"/>
      <c r="J150" s="38"/>
    </row>
    <row r="151" ht="45">
      <c r="A151" s="29" t="s">
        <v>89</v>
      </c>
      <c r="B151" s="36"/>
      <c r="C151" s="37"/>
      <c r="D151" s="37"/>
      <c r="E151" s="43" t="s">
        <v>401</v>
      </c>
      <c r="F151" s="37"/>
      <c r="G151" s="37"/>
      <c r="H151" s="37"/>
      <c r="I151" s="37"/>
      <c r="J151" s="38"/>
    </row>
    <row r="152" ht="75">
      <c r="A152" s="29" t="s">
        <v>36</v>
      </c>
      <c r="B152" s="36"/>
      <c r="C152" s="37"/>
      <c r="D152" s="37"/>
      <c r="E152" s="31" t="s">
        <v>137</v>
      </c>
      <c r="F152" s="37"/>
      <c r="G152" s="37"/>
      <c r="H152" s="37"/>
      <c r="I152" s="37"/>
      <c r="J152" s="38"/>
    </row>
    <row r="153">
      <c r="A153" s="29" t="s">
        <v>29</v>
      </c>
      <c r="B153" s="29">
        <v>37</v>
      </c>
      <c r="C153" s="30" t="s">
        <v>138</v>
      </c>
      <c r="D153" s="29" t="s">
        <v>31</v>
      </c>
      <c r="E153" s="31" t="s">
        <v>139</v>
      </c>
      <c r="F153" s="32" t="s">
        <v>134</v>
      </c>
      <c r="G153" s="33">
        <v>13100</v>
      </c>
      <c r="H153" s="34">
        <v>0</v>
      </c>
      <c r="I153" s="34">
        <f>ROUND(G153*H153,P4)</f>
        <v>0</v>
      </c>
      <c r="J153" s="29"/>
      <c r="O153" s="35">
        <f>I153*0.21</f>
        <v>0</v>
      </c>
      <c r="P153">
        <v>3</v>
      </c>
    </row>
    <row r="154" ht="30">
      <c r="A154" s="29" t="s">
        <v>34</v>
      </c>
      <c r="B154" s="36"/>
      <c r="C154" s="37"/>
      <c r="D154" s="37"/>
      <c r="E154" s="31" t="s">
        <v>140</v>
      </c>
      <c r="F154" s="37"/>
      <c r="G154" s="37"/>
      <c r="H154" s="37"/>
      <c r="I154" s="37"/>
      <c r="J154" s="38"/>
    </row>
    <row r="155" ht="45">
      <c r="A155" s="29" t="s">
        <v>89</v>
      </c>
      <c r="B155" s="36"/>
      <c r="C155" s="37"/>
      <c r="D155" s="37"/>
      <c r="E155" s="43" t="s">
        <v>402</v>
      </c>
      <c r="F155" s="37"/>
      <c r="G155" s="37"/>
      <c r="H155" s="37"/>
      <c r="I155" s="37"/>
      <c r="J155" s="38"/>
    </row>
    <row r="156" ht="75">
      <c r="A156" s="29" t="s">
        <v>36</v>
      </c>
      <c r="B156" s="36"/>
      <c r="C156" s="37"/>
      <c r="D156" s="37"/>
      <c r="E156" s="31" t="s">
        <v>137</v>
      </c>
      <c r="F156" s="37"/>
      <c r="G156" s="37"/>
      <c r="H156" s="37"/>
      <c r="I156" s="37"/>
      <c r="J156" s="38"/>
    </row>
    <row r="157">
      <c r="A157" s="29" t="s">
        <v>29</v>
      </c>
      <c r="B157" s="29">
        <v>38</v>
      </c>
      <c r="C157" s="30" t="s">
        <v>142</v>
      </c>
      <c r="D157" s="29" t="s">
        <v>31</v>
      </c>
      <c r="E157" s="31" t="s">
        <v>143</v>
      </c>
      <c r="F157" s="32" t="s">
        <v>134</v>
      </c>
      <c r="G157" s="33">
        <v>508.5</v>
      </c>
      <c r="H157" s="34">
        <v>0</v>
      </c>
      <c r="I157" s="34">
        <f>ROUND(G157*H157,P4)</f>
        <v>0</v>
      </c>
      <c r="J157" s="29"/>
      <c r="O157" s="35">
        <f>I157*0.21</f>
        <v>0</v>
      </c>
      <c r="P157">
        <v>3</v>
      </c>
    </row>
    <row r="158" ht="30">
      <c r="A158" s="29" t="s">
        <v>34</v>
      </c>
      <c r="B158" s="36"/>
      <c r="C158" s="37"/>
      <c r="D158" s="37"/>
      <c r="E158" s="31" t="s">
        <v>403</v>
      </c>
      <c r="F158" s="37"/>
      <c r="G158" s="37"/>
      <c r="H158" s="37"/>
      <c r="I158" s="37"/>
      <c r="J158" s="38"/>
    </row>
    <row r="159">
      <c r="A159" s="29" t="s">
        <v>89</v>
      </c>
      <c r="B159" s="36"/>
      <c r="C159" s="37"/>
      <c r="D159" s="37"/>
      <c r="E159" s="43" t="s">
        <v>404</v>
      </c>
      <c r="F159" s="37"/>
      <c r="G159" s="37"/>
      <c r="H159" s="37"/>
      <c r="I159" s="37"/>
      <c r="J159" s="38"/>
    </row>
    <row r="160" ht="60">
      <c r="A160" s="29" t="s">
        <v>36</v>
      </c>
      <c r="B160" s="36"/>
      <c r="C160" s="37"/>
      <c r="D160" s="37"/>
      <c r="E160" s="31" t="s">
        <v>146</v>
      </c>
      <c r="F160" s="37"/>
      <c r="G160" s="37"/>
      <c r="H160" s="37"/>
      <c r="I160" s="37"/>
      <c r="J160" s="38"/>
    </row>
    <row r="161">
      <c r="A161" s="29" t="s">
        <v>29</v>
      </c>
      <c r="B161" s="29">
        <v>39</v>
      </c>
      <c r="C161" s="30" t="s">
        <v>405</v>
      </c>
      <c r="D161" s="29" t="s">
        <v>31</v>
      </c>
      <c r="E161" s="31" t="s">
        <v>406</v>
      </c>
      <c r="F161" s="32" t="s">
        <v>134</v>
      </c>
      <c r="G161" s="33">
        <v>6550</v>
      </c>
      <c r="H161" s="34">
        <v>0</v>
      </c>
      <c r="I161" s="34">
        <f>ROUND(G161*H161,P4)</f>
        <v>0</v>
      </c>
      <c r="J161" s="29"/>
      <c r="O161" s="35">
        <f>I161*0.21</f>
        <v>0</v>
      </c>
      <c r="P161">
        <v>3</v>
      </c>
    </row>
    <row r="162">
      <c r="A162" s="29" t="s">
        <v>34</v>
      </c>
      <c r="B162" s="36"/>
      <c r="C162" s="37"/>
      <c r="D162" s="37"/>
      <c r="E162" s="31" t="s">
        <v>407</v>
      </c>
      <c r="F162" s="37"/>
      <c r="G162" s="37"/>
      <c r="H162" s="37"/>
      <c r="I162" s="37"/>
      <c r="J162" s="38"/>
    </row>
    <row r="163">
      <c r="A163" s="29" t="s">
        <v>89</v>
      </c>
      <c r="B163" s="36"/>
      <c r="C163" s="37"/>
      <c r="D163" s="37"/>
      <c r="E163" s="43" t="s">
        <v>408</v>
      </c>
      <c r="F163" s="37"/>
      <c r="G163" s="37"/>
      <c r="H163" s="37"/>
      <c r="I163" s="37"/>
      <c r="J163" s="38"/>
    </row>
    <row r="164" ht="165">
      <c r="A164" s="29" t="s">
        <v>36</v>
      </c>
      <c r="B164" s="36"/>
      <c r="C164" s="37"/>
      <c r="D164" s="37"/>
      <c r="E164" s="31" t="s">
        <v>151</v>
      </c>
      <c r="F164" s="37"/>
      <c r="G164" s="37"/>
      <c r="H164" s="37"/>
      <c r="I164" s="37"/>
      <c r="J164" s="38"/>
    </row>
    <row r="165">
      <c r="A165" s="29" t="s">
        <v>29</v>
      </c>
      <c r="B165" s="29">
        <v>40</v>
      </c>
      <c r="C165" s="30" t="s">
        <v>409</v>
      </c>
      <c r="D165" s="29" t="s">
        <v>31</v>
      </c>
      <c r="E165" s="31" t="s">
        <v>410</v>
      </c>
      <c r="F165" s="32" t="s">
        <v>134</v>
      </c>
      <c r="G165" s="33">
        <v>6550</v>
      </c>
      <c r="H165" s="34">
        <v>0</v>
      </c>
      <c r="I165" s="34">
        <f>ROUND(G165*H165,P4)</f>
        <v>0</v>
      </c>
      <c r="J165" s="29"/>
      <c r="O165" s="35">
        <f>I165*0.21</f>
        <v>0</v>
      </c>
      <c r="P165">
        <v>3</v>
      </c>
    </row>
    <row r="166">
      <c r="A166" s="29" t="s">
        <v>34</v>
      </c>
      <c r="B166" s="36"/>
      <c r="C166" s="37"/>
      <c r="D166" s="37"/>
      <c r="E166" s="31" t="s">
        <v>411</v>
      </c>
      <c r="F166" s="37"/>
      <c r="G166" s="37"/>
      <c r="H166" s="37"/>
      <c r="I166" s="37"/>
      <c r="J166" s="38"/>
    </row>
    <row r="167">
      <c r="A167" s="29" t="s">
        <v>89</v>
      </c>
      <c r="B167" s="36"/>
      <c r="C167" s="37"/>
      <c r="D167" s="37"/>
      <c r="E167" s="43" t="s">
        <v>408</v>
      </c>
      <c r="F167" s="37"/>
      <c r="G167" s="37"/>
      <c r="H167" s="37"/>
      <c r="I167" s="37"/>
      <c r="J167" s="38"/>
    </row>
    <row r="168" ht="165">
      <c r="A168" s="29" t="s">
        <v>36</v>
      </c>
      <c r="B168" s="36"/>
      <c r="C168" s="37"/>
      <c r="D168" s="37"/>
      <c r="E168" s="31" t="s">
        <v>151</v>
      </c>
      <c r="F168" s="37"/>
      <c r="G168" s="37"/>
      <c r="H168" s="37"/>
      <c r="I168" s="37"/>
      <c r="J168" s="38"/>
    </row>
    <row r="169">
      <c r="A169" s="29" t="s">
        <v>29</v>
      </c>
      <c r="B169" s="29">
        <v>41</v>
      </c>
      <c r="C169" s="30" t="s">
        <v>412</v>
      </c>
      <c r="D169" s="29" t="s">
        <v>31</v>
      </c>
      <c r="E169" s="31" t="s">
        <v>413</v>
      </c>
      <c r="F169" s="32" t="s">
        <v>134</v>
      </c>
      <c r="G169" s="33">
        <v>3826.5</v>
      </c>
      <c r="H169" s="34">
        <v>0</v>
      </c>
      <c r="I169" s="34">
        <f>ROUND(G169*H169,P4)</f>
        <v>0</v>
      </c>
      <c r="J169" s="29"/>
      <c r="O169" s="35">
        <f>I169*0.21</f>
        <v>0</v>
      </c>
      <c r="P169">
        <v>3</v>
      </c>
    </row>
    <row r="170">
      <c r="A170" s="29" t="s">
        <v>34</v>
      </c>
      <c r="B170" s="36"/>
      <c r="C170" s="37"/>
      <c r="D170" s="37"/>
      <c r="E170" s="31" t="s">
        <v>414</v>
      </c>
      <c r="F170" s="37"/>
      <c r="G170" s="37"/>
      <c r="H170" s="37"/>
      <c r="I170" s="37"/>
      <c r="J170" s="38"/>
    </row>
    <row r="171" ht="45">
      <c r="A171" s="29" t="s">
        <v>89</v>
      </c>
      <c r="B171" s="36"/>
      <c r="C171" s="37"/>
      <c r="D171" s="37"/>
      <c r="E171" s="43" t="s">
        <v>415</v>
      </c>
      <c r="F171" s="37"/>
      <c r="G171" s="37"/>
      <c r="H171" s="37"/>
      <c r="I171" s="37"/>
      <c r="J171" s="38"/>
    </row>
    <row r="172" ht="165">
      <c r="A172" s="29" t="s">
        <v>36</v>
      </c>
      <c r="B172" s="36"/>
      <c r="C172" s="37"/>
      <c r="D172" s="37"/>
      <c r="E172" s="31" t="s">
        <v>151</v>
      </c>
      <c r="F172" s="37"/>
      <c r="G172" s="37"/>
      <c r="H172" s="37"/>
      <c r="I172" s="37"/>
      <c r="J172" s="38"/>
    </row>
    <row r="173">
      <c r="A173" s="29" t="s">
        <v>29</v>
      </c>
      <c r="B173" s="29">
        <v>42</v>
      </c>
      <c r="C173" s="30" t="s">
        <v>155</v>
      </c>
      <c r="D173" s="29" t="s">
        <v>31</v>
      </c>
      <c r="E173" s="31" t="s">
        <v>156</v>
      </c>
      <c r="F173" s="32" t="s">
        <v>134</v>
      </c>
      <c r="G173" s="33">
        <v>6550</v>
      </c>
      <c r="H173" s="34">
        <v>0</v>
      </c>
      <c r="I173" s="34">
        <f>ROUND(G173*H173,P4)</f>
        <v>0</v>
      </c>
      <c r="J173" s="29"/>
      <c r="O173" s="35">
        <f>I173*0.21</f>
        <v>0</v>
      </c>
      <c r="P173">
        <v>3</v>
      </c>
    </row>
    <row r="174">
      <c r="A174" s="29" t="s">
        <v>34</v>
      </c>
      <c r="B174" s="36"/>
      <c r="C174" s="37"/>
      <c r="D174" s="37"/>
      <c r="E174" s="31" t="s">
        <v>157</v>
      </c>
      <c r="F174" s="37"/>
      <c r="G174" s="37"/>
      <c r="H174" s="37"/>
      <c r="I174" s="37"/>
      <c r="J174" s="38"/>
    </row>
    <row r="175">
      <c r="A175" s="29" t="s">
        <v>89</v>
      </c>
      <c r="B175" s="36"/>
      <c r="C175" s="37"/>
      <c r="D175" s="37"/>
      <c r="E175" s="43" t="s">
        <v>408</v>
      </c>
      <c r="F175" s="37"/>
      <c r="G175" s="37"/>
      <c r="H175" s="37"/>
      <c r="I175" s="37"/>
      <c r="J175" s="38"/>
    </row>
    <row r="176" ht="165">
      <c r="A176" s="29" t="s">
        <v>36</v>
      </c>
      <c r="B176" s="36"/>
      <c r="C176" s="37"/>
      <c r="D176" s="37"/>
      <c r="E176" s="31" t="s">
        <v>151</v>
      </c>
      <c r="F176" s="37"/>
      <c r="G176" s="37"/>
      <c r="H176" s="37"/>
      <c r="I176" s="37"/>
      <c r="J176" s="38"/>
    </row>
    <row r="177">
      <c r="A177" s="29" t="s">
        <v>29</v>
      </c>
      <c r="B177" s="29">
        <v>43</v>
      </c>
      <c r="C177" s="30" t="s">
        <v>416</v>
      </c>
      <c r="D177" s="29" t="s">
        <v>31</v>
      </c>
      <c r="E177" s="31" t="s">
        <v>417</v>
      </c>
      <c r="F177" s="32" t="s">
        <v>134</v>
      </c>
      <c r="G177" s="33">
        <v>220</v>
      </c>
      <c r="H177" s="34">
        <v>0</v>
      </c>
      <c r="I177" s="34">
        <f>ROUND(G177*H177,P4)</f>
        <v>0</v>
      </c>
      <c r="J177" s="29"/>
      <c r="O177" s="35">
        <f>I177*0.21</f>
        <v>0</v>
      </c>
      <c r="P177">
        <v>3</v>
      </c>
    </row>
    <row r="178" ht="60">
      <c r="A178" s="29" t="s">
        <v>34</v>
      </c>
      <c r="B178" s="36"/>
      <c r="C178" s="37"/>
      <c r="D178" s="37"/>
      <c r="E178" s="31" t="s">
        <v>418</v>
      </c>
      <c r="F178" s="37"/>
      <c r="G178" s="37"/>
      <c r="H178" s="37"/>
      <c r="I178" s="37"/>
      <c r="J178" s="38"/>
    </row>
    <row r="179">
      <c r="A179" s="29" t="s">
        <v>89</v>
      </c>
      <c r="B179" s="36"/>
      <c r="C179" s="37"/>
      <c r="D179" s="37"/>
      <c r="E179" s="43" t="s">
        <v>419</v>
      </c>
      <c r="F179" s="37"/>
      <c r="G179" s="37"/>
      <c r="H179" s="37"/>
      <c r="I179" s="37"/>
      <c r="J179" s="38"/>
    </row>
    <row r="180" ht="195">
      <c r="A180" s="29" t="s">
        <v>36</v>
      </c>
      <c r="B180" s="36"/>
      <c r="C180" s="37"/>
      <c r="D180" s="37"/>
      <c r="E180" s="31" t="s">
        <v>420</v>
      </c>
      <c r="F180" s="37"/>
      <c r="G180" s="37"/>
      <c r="H180" s="37"/>
      <c r="I180" s="37"/>
      <c r="J180" s="38"/>
    </row>
    <row r="181">
      <c r="A181" s="29" t="s">
        <v>29</v>
      </c>
      <c r="B181" s="29">
        <v>44</v>
      </c>
      <c r="C181" s="30" t="s">
        <v>421</v>
      </c>
      <c r="D181" s="29" t="s">
        <v>31</v>
      </c>
      <c r="E181" s="31" t="s">
        <v>422</v>
      </c>
      <c r="F181" s="32" t="s">
        <v>134</v>
      </c>
      <c r="G181" s="33">
        <v>20</v>
      </c>
      <c r="H181" s="34">
        <v>0</v>
      </c>
      <c r="I181" s="34">
        <f>ROUND(G181*H181,P4)</f>
        <v>0</v>
      </c>
      <c r="J181" s="29"/>
      <c r="O181" s="35">
        <f>I181*0.21</f>
        <v>0</v>
      </c>
      <c r="P181">
        <v>3</v>
      </c>
    </row>
    <row r="182" ht="75">
      <c r="A182" s="29" t="s">
        <v>34</v>
      </c>
      <c r="B182" s="36"/>
      <c r="C182" s="37"/>
      <c r="D182" s="37"/>
      <c r="E182" s="31" t="s">
        <v>423</v>
      </c>
      <c r="F182" s="37"/>
      <c r="G182" s="37"/>
      <c r="H182" s="37"/>
      <c r="I182" s="37"/>
      <c r="J182" s="38"/>
    </row>
    <row r="183">
      <c r="A183" s="29" t="s">
        <v>89</v>
      </c>
      <c r="B183" s="36"/>
      <c r="C183" s="37"/>
      <c r="D183" s="37"/>
      <c r="E183" s="43" t="s">
        <v>424</v>
      </c>
      <c r="F183" s="37"/>
      <c r="G183" s="37"/>
      <c r="H183" s="37"/>
      <c r="I183" s="37"/>
      <c r="J183" s="38"/>
    </row>
    <row r="184" ht="195">
      <c r="A184" s="29" t="s">
        <v>36</v>
      </c>
      <c r="B184" s="36"/>
      <c r="C184" s="37"/>
      <c r="D184" s="37"/>
      <c r="E184" s="31" t="s">
        <v>425</v>
      </c>
      <c r="F184" s="37"/>
      <c r="G184" s="37"/>
      <c r="H184" s="37"/>
      <c r="I184" s="37"/>
      <c r="J184" s="38"/>
    </row>
    <row r="185">
      <c r="A185" s="23" t="s">
        <v>26</v>
      </c>
      <c r="B185" s="24"/>
      <c r="C185" s="25" t="s">
        <v>426</v>
      </c>
      <c r="D185" s="26"/>
      <c r="E185" s="23" t="s">
        <v>427</v>
      </c>
      <c r="F185" s="26"/>
      <c r="G185" s="26"/>
      <c r="H185" s="26"/>
      <c r="I185" s="27">
        <f>SUMIFS(I186:I189,A186:A189,"P")</f>
        <v>0</v>
      </c>
      <c r="J185" s="28"/>
    </row>
    <row r="186">
      <c r="A186" s="29" t="s">
        <v>29</v>
      </c>
      <c r="B186" s="29">
        <v>45</v>
      </c>
      <c r="C186" s="30" t="s">
        <v>428</v>
      </c>
      <c r="D186" s="29" t="s">
        <v>31</v>
      </c>
      <c r="E186" s="31" t="s">
        <v>429</v>
      </c>
      <c r="F186" s="32" t="s">
        <v>134</v>
      </c>
      <c r="G186" s="33">
        <v>4.1920000000000002</v>
      </c>
      <c r="H186" s="34">
        <v>0</v>
      </c>
      <c r="I186" s="34">
        <f>ROUND(G186*H186,P4)</f>
        <v>0</v>
      </c>
      <c r="J186" s="29"/>
      <c r="O186" s="35">
        <f>I186*0.21</f>
        <v>0</v>
      </c>
      <c r="P186">
        <v>3</v>
      </c>
    </row>
    <row r="187" ht="90">
      <c r="A187" s="29" t="s">
        <v>34</v>
      </c>
      <c r="B187" s="36"/>
      <c r="C187" s="37"/>
      <c r="D187" s="37"/>
      <c r="E187" s="31" t="s">
        <v>430</v>
      </c>
      <c r="F187" s="37"/>
      <c r="G187" s="37"/>
      <c r="H187" s="37"/>
      <c r="I187" s="37"/>
      <c r="J187" s="38"/>
    </row>
    <row r="188">
      <c r="A188" s="29" t="s">
        <v>89</v>
      </c>
      <c r="B188" s="36"/>
      <c r="C188" s="37"/>
      <c r="D188" s="37"/>
      <c r="E188" s="43" t="s">
        <v>431</v>
      </c>
      <c r="F188" s="37"/>
      <c r="G188" s="37"/>
      <c r="H188" s="37"/>
      <c r="I188" s="37"/>
      <c r="J188" s="38"/>
    </row>
    <row r="189" ht="120">
      <c r="A189" s="29" t="s">
        <v>36</v>
      </c>
      <c r="B189" s="36"/>
      <c r="C189" s="37"/>
      <c r="D189" s="37"/>
      <c r="E189" s="31" t="s">
        <v>432</v>
      </c>
      <c r="F189" s="37"/>
      <c r="G189" s="37"/>
      <c r="H189" s="37"/>
      <c r="I189" s="37"/>
      <c r="J189" s="38"/>
    </row>
    <row r="190">
      <c r="A190" s="23" t="s">
        <v>26</v>
      </c>
      <c r="B190" s="24"/>
      <c r="C190" s="25" t="s">
        <v>164</v>
      </c>
      <c r="D190" s="26"/>
      <c r="E190" s="23" t="s">
        <v>165</v>
      </c>
      <c r="F190" s="26"/>
      <c r="G190" s="26"/>
      <c r="H190" s="26"/>
      <c r="I190" s="27">
        <f>SUMIFS(I191:I234,A191:A234,"P")</f>
        <v>0</v>
      </c>
      <c r="J190" s="28"/>
    </row>
    <row r="191">
      <c r="A191" s="29" t="s">
        <v>29</v>
      </c>
      <c r="B191" s="29">
        <v>46</v>
      </c>
      <c r="C191" s="30" t="s">
        <v>433</v>
      </c>
      <c r="D191" s="29" t="s">
        <v>31</v>
      </c>
      <c r="E191" s="31" t="s">
        <v>434</v>
      </c>
      <c r="F191" s="32" t="s">
        <v>117</v>
      </c>
      <c r="G191" s="33">
        <v>83</v>
      </c>
      <c r="H191" s="34">
        <v>0</v>
      </c>
      <c r="I191" s="34">
        <f>ROUND(G191*H191,P4)</f>
        <v>0</v>
      </c>
      <c r="J191" s="29"/>
      <c r="O191" s="35">
        <f>I191*0.21</f>
        <v>0</v>
      </c>
      <c r="P191">
        <v>3</v>
      </c>
    </row>
    <row r="192" ht="75">
      <c r="A192" s="29" t="s">
        <v>34</v>
      </c>
      <c r="B192" s="36"/>
      <c r="C192" s="37"/>
      <c r="D192" s="37"/>
      <c r="E192" s="31" t="s">
        <v>435</v>
      </c>
      <c r="F192" s="37"/>
      <c r="G192" s="37"/>
      <c r="H192" s="37"/>
      <c r="I192" s="37"/>
      <c r="J192" s="38"/>
    </row>
    <row r="193" ht="45">
      <c r="A193" s="29" t="s">
        <v>89</v>
      </c>
      <c r="B193" s="36"/>
      <c r="C193" s="37"/>
      <c r="D193" s="37"/>
      <c r="E193" s="43" t="s">
        <v>436</v>
      </c>
      <c r="F193" s="37"/>
      <c r="G193" s="37"/>
      <c r="H193" s="37"/>
      <c r="I193" s="37"/>
      <c r="J193" s="38"/>
    </row>
    <row r="194" ht="330">
      <c r="A194" s="29" t="s">
        <v>36</v>
      </c>
      <c r="B194" s="36"/>
      <c r="C194" s="37"/>
      <c r="D194" s="37"/>
      <c r="E194" s="31" t="s">
        <v>437</v>
      </c>
      <c r="F194" s="37"/>
      <c r="G194" s="37"/>
      <c r="H194" s="37"/>
      <c r="I194" s="37"/>
      <c r="J194" s="38"/>
    </row>
    <row r="195">
      <c r="A195" s="29" t="s">
        <v>29</v>
      </c>
      <c r="B195" s="29">
        <v>47</v>
      </c>
      <c r="C195" s="30" t="s">
        <v>438</v>
      </c>
      <c r="D195" s="29" t="s">
        <v>31</v>
      </c>
      <c r="E195" s="31" t="s">
        <v>439</v>
      </c>
      <c r="F195" s="32" t="s">
        <v>168</v>
      </c>
      <c r="G195" s="33">
        <v>23</v>
      </c>
      <c r="H195" s="34">
        <v>0</v>
      </c>
      <c r="I195" s="34">
        <f>ROUND(G195*H195,P4)</f>
        <v>0</v>
      </c>
      <c r="J195" s="29"/>
      <c r="O195" s="35">
        <f>I195*0.21</f>
        <v>0</v>
      </c>
      <c r="P195">
        <v>3</v>
      </c>
    </row>
    <row r="196" ht="90">
      <c r="A196" s="29" t="s">
        <v>34</v>
      </c>
      <c r="B196" s="36"/>
      <c r="C196" s="37"/>
      <c r="D196" s="37"/>
      <c r="E196" s="31" t="s">
        <v>440</v>
      </c>
      <c r="F196" s="37"/>
      <c r="G196" s="37"/>
      <c r="H196" s="37"/>
      <c r="I196" s="37"/>
      <c r="J196" s="38"/>
    </row>
    <row r="197">
      <c r="A197" s="29" t="s">
        <v>89</v>
      </c>
      <c r="B197" s="36"/>
      <c r="C197" s="37"/>
      <c r="D197" s="37"/>
      <c r="E197" s="43" t="s">
        <v>441</v>
      </c>
      <c r="F197" s="37"/>
      <c r="G197" s="37"/>
      <c r="H197" s="37"/>
      <c r="I197" s="37"/>
      <c r="J197" s="38"/>
    </row>
    <row r="198" ht="90">
      <c r="A198" s="29" t="s">
        <v>36</v>
      </c>
      <c r="B198" s="36"/>
      <c r="C198" s="37"/>
      <c r="D198" s="37"/>
      <c r="E198" s="31" t="s">
        <v>442</v>
      </c>
      <c r="F198" s="37"/>
      <c r="G198" s="37"/>
      <c r="H198" s="37"/>
      <c r="I198" s="37"/>
      <c r="J198" s="38"/>
    </row>
    <row r="199">
      <c r="A199" s="29" t="s">
        <v>29</v>
      </c>
      <c r="B199" s="29">
        <v>48</v>
      </c>
      <c r="C199" s="30" t="s">
        <v>443</v>
      </c>
      <c r="D199" s="29" t="s">
        <v>31</v>
      </c>
      <c r="E199" s="31" t="s">
        <v>444</v>
      </c>
      <c r="F199" s="32" t="s">
        <v>168</v>
      </c>
      <c r="G199" s="33">
        <v>2</v>
      </c>
      <c r="H199" s="34">
        <v>0</v>
      </c>
      <c r="I199" s="34">
        <f>ROUND(G199*H199,P4)</f>
        <v>0</v>
      </c>
      <c r="J199" s="29"/>
      <c r="O199" s="35">
        <f>I199*0.21</f>
        <v>0</v>
      </c>
      <c r="P199">
        <v>3</v>
      </c>
    </row>
    <row r="200" ht="30">
      <c r="A200" s="29" t="s">
        <v>34</v>
      </c>
      <c r="B200" s="36"/>
      <c r="C200" s="37"/>
      <c r="D200" s="37"/>
      <c r="E200" s="31" t="s">
        <v>445</v>
      </c>
      <c r="F200" s="37"/>
      <c r="G200" s="37"/>
      <c r="H200" s="37"/>
      <c r="I200" s="37"/>
      <c r="J200" s="38"/>
    </row>
    <row r="201">
      <c r="A201" s="29" t="s">
        <v>89</v>
      </c>
      <c r="B201" s="36"/>
      <c r="C201" s="37"/>
      <c r="D201" s="37"/>
      <c r="E201" s="43" t="s">
        <v>216</v>
      </c>
      <c r="F201" s="37"/>
      <c r="G201" s="37"/>
      <c r="H201" s="37"/>
      <c r="I201" s="37"/>
      <c r="J201" s="38"/>
    </row>
    <row r="202">
      <c r="A202" s="29" t="s">
        <v>36</v>
      </c>
      <c r="B202" s="36"/>
      <c r="C202" s="37"/>
      <c r="D202" s="37"/>
      <c r="E202" s="31" t="s">
        <v>227</v>
      </c>
      <c r="F202" s="37"/>
      <c r="G202" s="37"/>
      <c r="H202" s="37"/>
      <c r="I202" s="37"/>
      <c r="J202" s="38"/>
    </row>
    <row r="203">
      <c r="A203" s="29" t="s">
        <v>29</v>
      </c>
      <c r="B203" s="29">
        <v>49</v>
      </c>
      <c r="C203" s="30" t="s">
        <v>228</v>
      </c>
      <c r="D203" s="29" t="s">
        <v>55</v>
      </c>
      <c r="E203" s="31" t="s">
        <v>229</v>
      </c>
      <c r="F203" s="32" t="s">
        <v>168</v>
      </c>
      <c r="G203" s="33">
        <v>2</v>
      </c>
      <c r="H203" s="34">
        <v>0</v>
      </c>
      <c r="I203" s="34">
        <f>ROUND(G203*H203,P4)</f>
        <v>0</v>
      </c>
      <c r="J203" s="29"/>
      <c r="O203" s="35">
        <f>I203*0.21</f>
        <v>0</v>
      </c>
      <c r="P203">
        <v>3</v>
      </c>
    </row>
    <row r="204">
      <c r="A204" s="29" t="s">
        <v>34</v>
      </c>
      <c r="B204" s="36"/>
      <c r="C204" s="37"/>
      <c r="D204" s="37"/>
      <c r="E204" s="31" t="s">
        <v>230</v>
      </c>
      <c r="F204" s="37"/>
      <c r="G204" s="37"/>
      <c r="H204" s="37"/>
      <c r="I204" s="37"/>
      <c r="J204" s="38"/>
    </row>
    <row r="205">
      <c r="A205" s="29" t="s">
        <v>89</v>
      </c>
      <c r="B205" s="36"/>
      <c r="C205" s="37"/>
      <c r="D205" s="37"/>
      <c r="E205" s="43" t="s">
        <v>216</v>
      </c>
      <c r="F205" s="37"/>
      <c r="G205" s="37"/>
      <c r="H205" s="37"/>
      <c r="I205" s="37"/>
      <c r="J205" s="38"/>
    </row>
    <row r="206" ht="45">
      <c r="A206" s="29" t="s">
        <v>36</v>
      </c>
      <c r="B206" s="36"/>
      <c r="C206" s="37"/>
      <c r="D206" s="37"/>
      <c r="E206" s="31" t="s">
        <v>231</v>
      </c>
      <c r="F206" s="37"/>
      <c r="G206" s="37"/>
      <c r="H206" s="37"/>
      <c r="I206" s="37"/>
      <c r="J206" s="38"/>
    </row>
    <row r="207">
      <c r="A207" s="29" t="s">
        <v>29</v>
      </c>
      <c r="B207" s="29">
        <v>50</v>
      </c>
      <c r="C207" s="30" t="s">
        <v>166</v>
      </c>
      <c r="D207" s="29" t="s">
        <v>31</v>
      </c>
      <c r="E207" s="31" t="s">
        <v>167</v>
      </c>
      <c r="F207" s="32" t="s">
        <v>168</v>
      </c>
      <c r="G207" s="33">
        <v>1</v>
      </c>
      <c r="H207" s="34">
        <v>0</v>
      </c>
      <c r="I207" s="34">
        <f>ROUND(G207*H207,P4)</f>
        <v>0</v>
      </c>
      <c r="J207" s="29"/>
      <c r="O207" s="35">
        <f>I207*0.21</f>
        <v>0</v>
      </c>
      <c r="P207">
        <v>3</v>
      </c>
    </row>
    <row r="208" ht="30">
      <c r="A208" s="29" t="s">
        <v>34</v>
      </c>
      <c r="B208" s="36"/>
      <c r="C208" s="37"/>
      <c r="D208" s="37"/>
      <c r="E208" s="31" t="s">
        <v>169</v>
      </c>
      <c r="F208" s="37"/>
      <c r="G208" s="37"/>
      <c r="H208" s="37"/>
      <c r="I208" s="37"/>
      <c r="J208" s="38"/>
    </row>
    <row r="209">
      <c r="A209" s="29" t="s">
        <v>89</v>
      </c>
      <c r="B209" s="36"/>
      <c r="C209" s="37"/>
      <c r="D209" s="37"/>
      <c r="E209" s="43" t="s">
        <v>90</v>
      </c>
      <c r="F209" s="37"/>
      <c r="G209" s="37"/>
      <c r="H209" s="37"/>
      <c r="I209" s="37"/>
      <c r="J209" s="38"/>
    </row>
    <row r="210" ht="45">
      <c r="A210" s="29" t="s">
        <v>36</v>
      </c>
      <c r="B210" s="36"/>
      <c r="C210" s="37"/>
      <c r="D210" s="37"/>
      <c r="E210" s="31" t="s">
        <v>170</v>
      </c>
      <c r="F210" s="37"/>
      <c r="G210" s="37"/>
      <c r="H210" s="37"/>
      <c r="I210" s="37"/>
      <c r="J210" s="38"/>
    </row>
    <row r="211">
      <c r="A211" s="29" t="s">
        <v>29</v>
      </c>
      <c r="B211" s="29">
        <v>51</v>
      </c>
      <c r="C211" s="30" t="s">
        <v>232</v>
      </c>
      <c r="D211" s="29" t="s">
        <v>31</v>
      </c>
      <c r="E211" s="31" t="s">
        <v>233</v>
      </c>
      <c r="F211" s="32" t="s">
        <v>168</v>
      </c>
      <c r="G211" s="33">
        <v>2</v>
      </c>
      <c r="H211" s="34">
        <v>0</v>
      </c>
      <c r="I211" s="34">
        <f>ROUND(G211*H211,P4)</f>
        <v>0</v>
      </c>
      <c r="J211" s="29"/>
      <c r="O211" s="35">
        <f>I211*0.21</f>
        <v>0</v>
      </c>
      <c r="P211">
        <v>3</v>
      </c>
    </row>
    <row r="212" ht="30">
      <c r="A212" s="29" t="s">
        <v>34</v>
      </c>
      <c r="B212" s="36"/>
      <c r="C212" s="37"/>
      <c r="D212" s="37"/>
      <c r="E212" s="31" t="s">
        <v>234</v>
      </c>
      <c r="F212" s="37"/>
      <c r="G212" s="37"/>
      <c r="H212" s="37"/>
      <c r="I212" s="37"/>
      <c r="J212" s="38"/>
    </row>
    <row r="213">
      <c r="A213" s="29" t="s">
        <v>89</v>
      </c>
      <c r="B213" s="36"/>
      <c r="C213" s="37"/>
      <c r="D213" s="37"/>
      <c r="E213" s="43" t="s">
        <v>216</v>
      </c>
      <c r="F213" s="37"/>
      <c r="G213" s="37"/>
      <c r="H213" s="37"/>
      <c r="I213" s="37"/>
      <c r="J213" s="38"/>
    </row>
    <row r="214" ht="45">
      <c r="A214" s="29" t="s">
        <v>36</v>
      </c>
      <c r="B214" s="36"/>
      <c r="C214" s="37"/>
      <c r="D214" s="37"/>
      <c r="E214" s="31" t="s">
        <v>170</v>
      </c>
      <c r="F214" s="37"/>
      <c r="G214" s="37"/>
      <c r="H214" s="37"/>
      <c r="I214" s="37"/>
      <c r="J214" s="38"/>
    </row>
    <row r="215">
      <c r="A215" s="29" t="s">
        <v>29</v>
      </c>
      <c r="B215" s="29">
        <v>52</v>
      </c>
      <c r="C215" s="30" t="s">
        <v>235</v>
      </c>
      <c r="D215" s="29" t="s">
        <v>31</v>
      </c>
      <c r="E215" s="31" t="s">
        <v>236</v>
      </c>
      <c r="F215" s="32" t="s">
        <v>168</v>
      </c>
      <c r="G215" s="33">
        <v>2</v>
      </c>
      <c r="H215" s="34">
        <v>0</v>
      </c>
      <c r="I215" s="34">
        <f>ROUND(G215*H215,P4)</f>
        <v>0</v>
      </c>
      <c r="J215" s="29"/>
      <c r="O215" s="35">
        <f>I215*0.21</f>
        <v>0</v>
      </c>
      <c r="P215">
        <v>3</v>
      </c>
    </row>
    <row r="216">
      <c r="A216" s="29" t="s">
        <v>34</v>
      </c>
      <c r="B216" s="36"/>
      <c r="C216" s="37"/>
      <c r="D216" s="37"/>
      <c r="E216" s="31" t="s">
        <v>237</v>
      </c>
      <c r="F216" s="37"/>
      <c r="G216" s="37"/>
      <c r="H216" s="37"/>
      <c r="I216" s="37"/>
      <c r="J216" s="38"/>
    </row>
    <row r="217">
      <c r="A217" s="29" t="s">
        <v>89</v>
      </c>
      <c r="B217" s="36"/>
      <c r="C217" s="37"/>
      <c r="D217" s="37"/>
      <c r="E217" s="43" t="s">
        <v>216</v>
      </c>
      <c r="F217" s="37"/>
      <c r="G217" s="37"/>
      <c r="H217" s="37"/>
      <c r="I217" s="37"/>
      <c r="J217" s="38"/>
    </row>
    <row r="218" ht="45">
      <c r="A218" s="29" t="s">
        <v>36</v>
      </c>
      <c r="B218" s="36"/>
      <c r="C218" s="37"/>
      <c r="D218" s="37"/>
      <c r="E218" s="31" t="s">
        <v>170</v>
      </c>
      <c r="F218" s="37"/>
      <c r="G218" s="37"/>
      <c r="H218" s="37"/>
      <c r="I218" s="37"/>
      <c r="J218" s="38"/>
    </row>
    <row r="219">
      <c r="A219" s="29" t="s">
        <v>29</v>
      </c>
      <c r="B219" s="29">
        <v>53</v>
      </c>
      <c r="C219" s="30" t="s">
        <v>446</v>
      </c>
      <c r="D219" s="29" t="s">
        <v>31</v>
      </c>
      <c r="E219" s="31" t="s">
        <v>447</v>
      </c>
      <c r="F219" s="32" t="s">
        <v>168</v>
      </c>
      <c r="G219" s="33">
        <v>1</v>
      </c>
      <c r="H219" s="34">
        <v>0</v>
      </c>
      <c r="I219" s="34">
        <f>ROUND(G219*H219,P4)</f>
        <v>0</v>
      </c>
      <c r="J219" s="29"/>
      <c r="O219" s="35">
        <f>I219*0.21</f>
        <v>0</v>
      </c>
      <c r="P219">
        <v>3</v>
      </c>
    </row>
    <row r="220" ht="45">
      <c r="A220" s="29" t="s">
        <v>34</v>
      </c>
      <c r="B220" s="36"/>
      <c r="C220" s="37"/>
      <c r="D220" s="37"/>
      <c r="E220" s="31" t="s">
        <v>448</v>
      </c>
      <c r="F220" s="37"/>
      <c r="G220" s="37"/>
      <c r="H220" s="37"/>
      <c r="I220" s="37"/>
      <c r="J220" s="38"/>
    </row>
    <row r="221">
      <c r="A221" s="29" t="s">
        <v>89</v>
      </c>
      <c r="B221" s="36"/>
      <c r="C221" s="37"/>
      <c r="D221" s="37"/>
      <c r="E221" s="43" t="s">
        <v>90</v>
      </c>
      <c r="F221" s="37"/>
      <c r="G221" s="37"/>
      <c r="H221" s="37"/>
      <c r="I221" s="37"/>
      <c r="J221" s="38"/>
    </row>
    <row r="222" ht="60">
      <c r="A222" s="29" t="s">
        <v>36</v>
      </c>
      <c r="B222" s="36"/>
      <c r="C222" s="37"/>
      <c r="D222" s="37"/>
      <c r="E222" s="31" t="s">
        <v>449</v>
      </c>
      <c r="F222" s="37"/>
      <c r="G222" s="37"/>
      <c r="H222" s="37"/>
      <c r="I222" s="37"/>
      <c r="J222" s="38"/>
    </row>
    <row r="223">
      <c r="A223" s="29" t="s">
        <v>29</v>
      </c>
      <c r="B223" s="29">
        <v>54</v>
      </c>
      <c r="C223" s="30" t="s">
        <v>450</v>
      </c>
      <c r="D223" s="29" t="s">
        <v>31</v>
      </c>
      <c r="E223" s="31" t="s">
        <v>451</v>
      </c>
      <c r="F223" s="32" t="s">
        <v>111</v>
      </c>
      <c r="G223" s="33">
        <v>11.465</v>
      </c>
      <c r="H223" s="34">
        <v>0</v>
      </c>
      <c r="I223" s="34">
        <f>ROUND(G223*H223,P4)</f>
        <v>0</v>
      </c>
      <c r="J223" s="29"/>
      <c r="O223" s="35">
        <f>I223*0.21</f>
        <v>0</v>
      </c>
      <c r="P223">
        <v>3</v>
      </c>
    </row>
    <row r="224">
      <c r="A224" s="29" t="s">
        <v>34</v>
      </c>
      <c r="B224" s="36"/>
      <c r="C224" s="37"/>
      <c r="D224" s="37"/>
      <c r="E224" s="31" t="s">
        <v>452</v>
      </c>
      <c r="F224" s="37"/>
      <c r="G224" s="37"/>
      <c r="H224" s="37"/>
      <c r="I224" s="37"/>
      <c r="J224" s="38"/>
    </row>
    <row r="225">
      <c r="A225" s="29" t="s">
        <v>89</v>
      </c>
      <c r="B225" s="36"/>
      <c r="C225" s="37"/>
      <c r="D225" s="37"/>
      <c r="E225" s="43" t="s">
        <v>453</v>
      </c>
      <c r="F225" s="37"/>
      <c r="G225" s="37"/>
      <c r="H225" s="37"/>
      <c r="I225" s="37"/>
      <c r="J225" s="38"/>
    </row>
    <row r="226" ht="409.5">
      <c r="A226" s="29" t="s">
        <v>36</v>
      </c>
      <c r="B226" s="36"/>
      <c r="C226" s="37"/>
      <c r="D226" s="37"/>
      <c r="E226" s="31" t="s">
        <v>454</v>
      </c>
      <c r="F226" s="37"/>
      <c r="G226" s="37"/>
      <c r="H226" s="37"/>
      <c r="I226" s="37"/>
      <c r="J226" s="38"/>
    </row>
    <row r="227">
      <c r="A227" s="29" t="s">
        <v>29</v>
      </c>
      <c r="B227" s="29">
        <v>55</v>
      </c>
      <c r="C227" s="30" t="s">
        <v>455</v>
      </c>
      <c r="D227" s="29" t="s">
        <v>31</v>
      </c>
      <c r="E227" s="31" t="s">
        <v>456</v>
      </c>
      <c r="F227" s="32" t="s">
        <v>117</v>
      </c>
      <c r="G227" s="33">
        <v>83</v>
      </c>
      <c r="H227" s="34">
        <v>0</v>
      </c>
      <c r="I227" s="34">
        <f>ROUND(G227*H227,P4)</f>
        <v>0</v>
      </c>
      <c r="J227" s="29"/>
      <c r="O227" s="35">
        <f>I227*0.21</f>
        <v>0</v>
      </c>
      <c r="P227">
        <v>3</v>
      </c>
    </row>
    <row r="228" ht="30">
      <c r="A228" s="29" t="s">
        <v>34</v>
      </c>
      <c r="B228" s="36"/>
      <c r="C228" s="37"/>
      <c r="D228" s="37"/>
      <c r="E228" s="31" t="s">
        <v>457</v>
      </c>
      <c r="F228" s="37"/>
      <c r="G228" s="37"/>
      <c r="H228" s="37"/>
      <c r="I228" s="37"/>
      <c r="J228" s="38"/>
    </row>
    <row r="229">
      <c r="A229" s="29" t="s">
        <v>89</v>
      </c>
      <c r="B229" s="36"/>
      <c r="C229" s="37"/>
      <c r="D229" s="37"/>
      <c r="E229" s="43" t="s">
        <v>458</v>
      </c>
      <c r="F229" s="37"/>
      <c r="G229" s="37"/>
      <c r="H229" s="37"/>
      <c r="I229" s="37"/>
      <c r="J229" s="38"/>
    </row>
    <row r="230" ht="75">
      <c r="A230" s="29" t="s">
        <v>36</v>
      </c>
      <c r="B230" s="36"/>
      <c r="C230" s="37"/>
      <c r="D230" s="37"/>
      <c r="E230" s="31" t="s">
        <v>459</v>
      </c>
      <c r="F230" s="37"/>
      <c r="G230" s="37"/>
      <c r="H230" s="37"/>
      <c r="I230" s="37"/>
      <c r="J230" s="38"/>
    </row>
    <row r="231">
      <c r="A231" s="29" t="s">
        <v>29</v>
      </c>
      <c r="B231" s="29">
        <v>56</v>
      </c>
      <c r="C231" s="30" t="s">
        <v>460</v>
      </c>
      <c r="D231" s="29" t="s">
        <v>31</v>
      </c>
      <c r="E231" s="31" t="s">
        <v>461</v>
      </c>
      <c r="F231" s="32" t="s">
        <v>117</v>
      </c>
      <c r="G231" s="33">
        <v>83</v>
      </c>
      <c r="H231" s="34">
        <v>0</v>
      </c>
      <c r="I231" s="34">
        <f>ROUND(G231*H231,P4)</f>
        <v>0</v>
      </c>
      <c r="J231" s="29"/>
      <c r="O231" s="35">
        <f>I231*0.21</f>
        <v>0</v>
      </c>
      <c r="P231">
        <v>3</v>
      </c>
    </row>
    <row r="232" ht="45">
      <c r="A232" s="29" t="s">
        <v>34</v>
      </c>
      <c r="B232" s="36"/>
      <c r="C232" s="37"/>
      <c r="D232" s="37"/>
      <c r="E232" s="31" t="s">
        <v>462</v>
      </c>
      <c r="F232" s="37"/>
      <c r="G232" s="37"/>
      <c r="H232" s="37"/>
      <c r="I232" s="37"/>
      <c r="J232" s="38"/>
    </row>
    <row r="233">
      <c r="A233" s="29" t="s">
        <v>89</v>
      </c>
      <c r="B233" s="36"/>
      <c r="C233" s="37"/>
      <c r="D233" s="37"/>
      <c r="E233" s="43" t="s">
        <v>458</v>
      </c>
      <c r="F233" s="37"/>
      <c r="G233" s="37"/>
      <c r="H233" s="37"/>
      <c r="I233" s="37"/>
      <c r="J233" s="38"/>
    </row>
    <row r="234" ht="30">
      <c r="A234" s="29" t="s">
        <v>36</v>
      </c>
      <c r="B234" s="36"/>
      <c r="C234" s="37"/>
      <c r="D234" s="37"/>
      <c r="E234" s="31" t="s">
        <v>463</v>
      </c>
      <c r="F234" s="37"/>
      <c r="G234" s="37"/>
      <c r="H234" s="37"/>
      <c r="I234" s="37"/>
      <c r="J234" s="38"/>
    </row>
    <row r="235">
      <c r="A235" s="23" t="s">
        <v>26</v>
      </c>
      <c r="B235" s="24"/>
      <c r="C235" s="25" t="s">
        <v>171</v>
      </c>
      <c r="D235" s="26"/>
      <c r="E235" s="23" t="s">
        <v>172</v>
      </c>
      <c r="F235" s="26"/>
      <c r="G235" s="26"/>
      <c r="H235" s="26"/>
      <c r="I235" s="27">
        <f>SUMIFS(I236:I327,A236:A327,"P")</f>
        <v>0</v>
      </c>
      <c r="J235" s="28"/>
    </row>
    <row r="236" ht="30">
      <c r="A236" s="29" t="s">
        <v>29</v>
      </c>
      <c r="B236" s="29">
        <v>57</v>
      </c>
      <c r="C236" s="30" t="s">
        <v>464</v>
      </c>
      <c r="D236" s="29" t="s">
        <v>31</v>
      </c>
      <c r="E236" s="31" t="s">
        <v>465</v>
      </c>
      <c r="F236" s="32" t="s">
        <v>168</v>
      </c>
      <c r="G236" s="33">
        <v>37</v>
      </c>
      <c r="H236" s="34">
        <v>0</v>
      </c>
      <c r="I236" s="34">
        <f>ROUND(G236*H236,P4)</f>
        <v>0</v>
      </c>
      <c r="J236" s="29"/>
      <c r="O236" s="35">
        <f>I236*0.21</f>
        <v>0</v>
      </c>
      <c r="P236">
        <v>3</v>
      </c>
    </row>
    <row r="237">
      <c r="A237" s="29" t="s">
        <v>34</v>
      </c>
      <c r="B237" s="36"/>
      <c r="C237" s="37"/>
      <c r="D237" s="37"/>
      <c r="E237" s="31" t="s">
        <v>237</v>
      </c>
      <c r="F237" s="37"/>
      <c r="G237" s="37"/>
      <c r="H237" s="37"/>
      <c r="I237" s="37"/>
      <c r="J237" s="38"/>
    </row>
    <row r="238">
      <c r="A238" s="29" t="s">
        <v>89</v>
      </c>
      <c r="B238" s="36"/>
      <c r="C238" s="37"/>
      <c r="D238" s="37"/>
      <c r="E238" s="43" t="s">
        <v>466</v>
      </c>
      <c r="F238" s="37"/>
      <c r="G238" s="37"/>
      <c r="H238" s="37"/>
      <c r="I238" s="37"/>
      <c r="J238" s="38"/>
    </row>
    <row r="239" ht="30">
      <c r="A239" s="29" t="s">
        <v>36</v>
      </c>
      <c r="B239" s="36"/>
      <c r="C239" s="37"/>
      <c r="D239" s="37"/>
      <c r="E239" s="31" t="s">
        <v>467</v>
      </c>
      <c r="F239" s="37"/>
      <c r="G239" s="37"/>
      <c r="H239" s="37"/>
      <c r="I239" s="37"/>
      <c r="J239" s="38"/>
    </row>
    <row r="240" ht="30">
      <c r="A240" s="29" t="s">
        <v>29</v>
      </c>
      <c r="B240" s="29">
        <v>58</v>
      </c>
      <c r="C240" s="30" t="s">
        <v>468</v>
      </c>
      <c r="D240" s="29" t="s">
        <v>31</v>
      </c>
      <c r="E240" s="31" t="s">
        <v>469</v>
      </c>
      <c r="F240" s="32" t="s">
        <v>168</v>
      </c>
      <c r="G240" s="33">
        <v>51</v>
      </c>
      <c r="H240" s="34">
        <v>0</v>
      </c>
      <c r="I240" s="34">
        <f>ROUND(G240*H240,P4)</f>
        <v>0</v>
      </c>
      <c r="J240" s="29"/>
      <c r="O240" s="35">
        <f>I240*0.21</f>
        <v>0</v>
      </c>
      <c r="P240">
        <v>3</v>
      </c>
    </row>
    <row r="241" ht="30">
      <c r="A241" s="29" t="s">
        <v>34</v>
      </c>
      <c r="B241" s="36"/>
      <c r="C241" s="37"/>
      <c r="D241" s="37"/>
      <c r="E241" s="31" t="s">
        <v>470</v>
      </c>
      <c r="F241" s="37"/>
      <c r="G241" s="37"/>
      <c r="H241" s="37"/>
      <c r="I241" s="37"/>
      <c r="J241" s="38"/>
    </row>
    <row r="242">
      <c r="A242" s="29" t="s">
        <v>89</v>
      </c>
      <c r="B242" s="36"/>
      <c r="C242" s="37"/>
      <c r="D242" s="37"/>
      <c r="E242" s="43" t="s">
        <v>471</v>
      </c>
      <c r="F242" s="37"/>
      <c r="G242" s="37"/>
      <c r="H242" s="37"/>
      <c r="I242" s="37"/>
      <c r="J242" s="38"/>
    </row>
    <row r="243" ht="30">
      <c r="A243" s="29" t="s">
        <v>36</v>
      </c>
      <c r="B243" s="36"/>
      <c r="C243" s="37"/>
      <c r="D243" s="37"/>
      <c r="E243" s="31" t="s">
        <v>472</v>
      </c>
      <c r="F243" s="37"/>
      <c r="G243" s="37"/>
      <c r="H243" s="37"/>
      <c r="I243" s="37"/>
      <c r="J243" s="38"/>
    </row>
    <row r="244" ht="30">
      <c r="A244" s="29" t="s">
        <v>29</v>
      </c>
      <c r="B244" s="29">
        <v>59</v>
      </c>
      <c r="C244" s="30" t="s">
        <v>473</v>
      </c>
      <c r="D244" s="29" t="s">
        <v>31</v>
      </c>
      <c r="E244" s="31" t="s">
        <v>474</v>
      </c>
      <c r="F244" s="32" t="s">
        <v>168</v>
      </c>
      <c r="G244" s="33">
        <v>4</v>
      </c>
      <c r="H244" s="34">
        <v>0</v>
      </c>
      <c r="I244" s="34">
        <f>ROUND(G244*H244,P4)</f>
        <v>0</v>
      </c>
      <c r="J244" s="29"/>
      <c r="O244" s="35">
        <f>I244*0.21</f>
        <v>0</v>
      </c>
      <c r="P244">
        <v>3</v>
      </c>
    </row>
    <row r="245">
      <c r="A245" s="29" t="s">
        <v>34</v>
      </c>
      <c r="B245" s="36"/>
      <c r="C245" s="37"/>
      <c r="D245" s="37"/>
      <c r="E245" s="31" t="s">
        <v>237</v>
      </c>
      <c r="F245" s="37"/>
      <c r="G245" s="37"/>
      <c r="H245" s="37"/>
      <c r="I245" s="37"/>
      <c r="J245" s="38"/>
    </row>
    <row r="246">
      <c r="A246" s="29" t="s">
        <v>89</v>
      </c>
      <c r="B246" s="36"/>
      <c r="C246" s="37"/>
      <c r="D246" s="37"/>
      <c r="E246" s="43" t="s">
        <v>268</v>
      </c>
      <c r="F246" s="37"/>
      <c r="G246" s="37"/>
      <c r="H246" s="37"/>
      <c r="I246" s="37"/>
      <c r="J246" s="38"/>
    </row>
    <row r="247" ht="30">
      <c r="A247" s="29" t="s">
        <v>36</v>
      </c>
      <c r="B247" s="36"/>
      <c r="C247" s="37"/>
      <c r="D247" s="37"/>
      <c r="E247" s="31" t="s">
        <v>467</v>
      </c>
      <c r="F247" s="37"/>
      <c r="G247" s="37"/>
      <c r="H247" s="37"/>
      <c r="I247" s="37"/>
      <c r="J247" s="38"/>
    </row>
    <row r="248">
      <c r="A248" s="29" t="s">
        <v>29</v>
      </c>
      <c r="B248" s="29">
        <v>60</v>
      </c>
      <c r="C248" s="30" t="s">
        <v>475</v>
      </c>
      <c r="D248" s="29" t="s">
        <v>31</v>
      </c>
      <c r="E248" s="31" t="s">
        <v>476</v>
      </c>
      <c r="F248" s="32" t="s">
        <v>168</v>
      </c>
      <c r="G248" s="33">
        <v>4</v>
      </c>
      <c r="H248" s="34">
        <v>0</v>
      </c>
      <c r="I248" s="34">
        <f>ROUND(G248*H248,P4)</f>
        <v>0</v>
      </c>
      <c r="J248" s="29"/>
      <c r="O248" s="35">
        <f>I248*0.21</f>
        <v>0</v>
      </c>
      <c r="P248">
        <v>3</v>
      </c>
    </row>
    <row r="249">
      <c r="A249" s="29" t="s">
        <v>34</v>
      </c>
      <c r="B249" s="36"/>
      <c r="C249" s="37"/>
      <c r="D249" s="37"/>
      <c r="E249" s="31" t="s">
        <v>237</v>
      </c>
      <c r="F249" s="37"/>
      <c r="G249" s="37"/>
      <c r="H249" s="37"/>
      <c r="I249" s="37"/>
      <c r="J249" s="38"/>
    </row>
    <row r="250">
      <c r="A250" s="29" t="s">
        <v>89</v>
      </c>
      <c r="B250" s="36"/>
      <c r="C250" s="37"/>
      <c r="D250" s="37"/>
      <c r="E250" s="43" t="s">
        <v>268</v>
      </c>
      <c r="F250" s="37"/>
      <c r="G250" s="37"/>
      <c r="H250" s="37"/>
      <c r="I250" s="37"/>
      <c r="J250" s="38"/>
    </row>
    <row r="251" ht="30">
      <c r="A251" s="29" t="s">
        <v>36</v>
      </c>
      <c r="B251" s="36"/>
      <c r="C251" s="37"/>
      <c r="D251" s="37"/>
      <c r="E251" s="31" t="s">
        <v>472</v>
      </c>
      <c r="F251" s="37"/>
      <c r="G251" s="37"/>
      <c r="H251" s="37"/>
      <c r="I251" s="37"/>
      <c r="J251" s="38"/>
    </row>
    <row r="252" ht="30">
      <c r="A252" s="29" t="s">
        <v>29</v>
      </c>
      <c r="B252" s="29">
        <v>61</v>
      </c>
      <c r="C252" s="30" t="s">
        <v>477</v>
      </c>
      <c r="D252" s="29" t="s">
        <v>31</v>
      </c>
      <c r="E252" s="31" t="s">
        <v>478</v>
      </c>
      <c r="F252" s="32" t="s">
        <v>168</v>
      </c>
      <c r="G252" s="33">
        <v>20</v>
      </c>
      <c r="H252" s="34">
        <v>0</v>
      </c>
      <c r="I252" s="34">
        <f>ROUND(G252*H252,P4)</f>
        <v>0</v>
      </c>
      <c r="J252" s="29"/>
      <c r="O252" s="35">
        <f>I252*0.21</f>
        <v>0</v>
      </c>
      <c r="P252">
        <v>3</v>
      </c>
    </row>
    <row r="253">
      <c r="A253" s="29" t="s">
        <v>34</v>
      </c>
      <c r="B253" s="36"/>
      <c r="C253" s="37"/>
      <c r="D253" s="37"/>
      <c r="E253" s="31" t="s">
        <v>237</v>
      </c>
      <c r="F253" s="37"/>
      <c r="G253" s="37"/>
      <c r="H253" s="37"/>
      <c r="I253" s="37"/>
      <c r="J253" s="38"/>
    </row>
    <row r="254">
      <c r="A254" s="29" t="s">
        <v>89</v>
      </c>
      <c r="B254" s="36"/>
      <c r="C254" s="37"/>
      <c r="D254" s="37"/>
      <c r="E254" s="43" t="s">
        <v>479</v>
      </c>
      <c r="F254" s="37"/>
      <c r="G254" s="37"/>
      <c r="H254" s="37"/>
      <c r="I254" s="37"/>
      <c r="J254" s="38"/>
    </row>
    <row r="255" ht="45">
      <c r="A255" s="29" t="s">
        <v>36</v>
      </c>
      <c r="B255" s="36"/>
      <c r="C255" s="37"/>
      <c r="D255" s="37"/>
      <c r="E255" s="31" t="s">
        <v>480</v>
      </c>
      <c r="F255" s="37"/>
      <c r="G255" s="37"/>
      <c r="H255" s="37"/>
      <c r="I255" s="37"/>
      <c r="J255" s="38"/>
    </row>
    <row r="256">
      <c r="A256" s="29" t="s">
        <v>29</v>
      </c>
      <c r="B256" s="29">
        <v>62</v>
      </c>
      <c r="C256" s="30" t="s">
        <v>481</v>
      </c>
      <c r="D256" s="29" t="s">
        <v>31</v>
      </c>
      <c r="E256" s="31" t="s">
        <v>482</v>
      </c>
      <c r="F256" s="32" t="s">
        <v>168</v>
      </c>
      <c r="G256" s="33">
        <v>23</v>
      </c>
      <c r="H256" s="34">
        <v>0</v>
      </c>
      <c r="I256" s="34">
        <f>ROUND(G256*H256,P4)</f>
        <v>0</v>
      </c>
      <c r="J256" s="29"/>
      <c r="O256" s="35">
        <f>I256*0.21</f>
        <v>0</v>
      </c>
      <c r="P256">
        <v>3</v>
      </c>
    </row>
    <row r="257" ht="30">
      <c r="A257" s="29" t="s">
        <v>34</v>
      </c>
      <c r="B257" s="36"/>
      <c r="C257" s="37"/>
      <c r="D257" s="37"/>
      <c r="E257" s="31" t="s">
        <v>470</v>
      </c>
      <c r="F257" s="37"/>
      <c r="G257" s="37"/>
      <c r="H257" s="37"/>
      <c r="I257" s="37"/>
      <c r="J257" s="38"/>
    </row>
    <row r="258">
      <c r="A258" s="29" t="s">
        <v>89</v>
      </c>
      <c r="B258" s="36"/>
      <c r="C258" s="37"/>
      <c r="D258" s="37"/>
      <c r="E258" s="43" t="s">
        <v>483</v>
      </c>
      <c r="F258" s="37"/>
      <c r="G258" s="37"/>
      <c r="H258" s="37"/>
      <c r="I258" s="37"/>
      <c r="J258" s="38"/>
    </row>
    <row r="259" ht="30">
      <c r="A259" s="29" t="s">
        <v>36</v>
      </c>
      <c r="B259" s="36"/>
      <c r="C259" s="37"/>
      <c r="D259" s="37"/>
      <c r="E259" s="31" t="s">
        <v>472</v>
      </c>
      <c r="F259" s="37"/>
      <c r="G259" s="37"/>
      <c r="H259" s="37"/>
      <c r="I259" s="37"/>
      <c r="J259" s="38"/>
    </row>
    <row r="260" ht="30">
      <c r="A260" s="29" t="s">
        <v>29</v>
      </c>
      <c r="B260" s="29">
        <v>63</v>
      </c>
      <c r="C260" s="30" t="s">
        <v>173</v>
      </c>
      <c r="D260" s="29" t="s">
        <v>31</v>
      </c>
      <c r="E260" s="31" t="s">
        <v>174</v>
      </c>
      <c r="F260" s="32" t="s">
        <v>134</v>
      </c>
      <c r="G260" s="33">
        <v>596.89599999999996</v>
      </c>
      <c r="H260" s="34">
        <v>0</v>
      </c>
      <c r="I260" s="34">
        <f>ROUND(G260*H260,P4)</f>
        <v>0</v>
      </c>
      <c r="J260" s="29"/>
      <c r="O260" s="35">
        <f>I260*0.21</f>
        <v>0</v>
      </c>
      <c r="P260">
        <v>3</v>
      </c>
    </row>
    <row r="261">
      <c r="A261" s="29" t="s">
        <v>34</v>
      </c>
      <c r="B261" s="36"/>
      <c r="C261" s="37"/>
      <c r="D261" s="37"/>
      <c r="E261" s="31" t="s">
        <v>175</v>
      </c>
      <c r="F261" s="37"/>
      <c r="G261" s="37"/>
      <c r="H261" s="37"/>
      <c r="I261" s="37"/>
      <c r="J261" s="38"/>
    </row>
    <row r="262" ht="240">
      <c r="A262" s="29" t="s">
        <v>89</v>
      </c>
      <c r="B262" s="36"/>
      <c r="C262" s="37"/>
      <c r="D262" s="37"/>
      <c r="E262" s="43" t="s">
        <v>484</v>
      </c>
      <c r="F262" s="37"/>
      <c r="G262" s="37"/>
      <c r="H262" s="37"/>
      <c r="I262" s="37"/>
      <c r="J262" s="38"/>
    </row>
    <row r="263" ht="60">
      <c r="A263" s="29" t="s">
        <v>36</v>
      </c>
      <c r="B263" s="36"/>
      <c r="C263" s="37"/>
      <c r="D263" s="37"/>
      <c r="E263" s="31" t="s">
        <v>177</v>
      </c>
      <c r="F263" s="37"/>
      <c r="G263" s="37"/>
      <c r="H263" s="37"/>
      <c r="I263" s="37"/>
      <c r="J263" s="38"/>
    </row>
    <row r="264" ht="30">
      <c r="A264" s="29" t="s">
        <v>29</v>
      </c>
      <c r="B264" s="29">
        <v>64</v>
      </c>
      <c r="C264" s="30" t="s">
        <v>178</v>
      </c>
      <c r="D264" s="29" t="s">
        <v>31</v>
      </c>
      <c r="E264" s="31" t="s">
        <v>179</v>
      </c>
      <c r="F264" s="32" t="s">
        <v>134</v>
      </c>
      <c r="G264" s="33">
        <v>178.75</v>
      </c>
      <c r="H264" s="34">
        <v>0</v>
      </c>
      <c r="I264" s="34">
        <f>ROUND(G264*H264,P4)</f>
        <v>0</v>
      </c>
      <c r="J264" s="29"/>
      <c r="O264" s="35">
        <f>I264*0.21</f>
        <v>0</v>
      </c>
      <c r="P264">
        <v>3</v>
      </c>
    </row>
    <row r="265">
      <c r="A265" s="29" t="s">
        <v>34</v>
      </c>
      <c r="B265" s="36"/>
      <c r="C265" s="37"/>
      <c r="D265" s="37"/>
      <c r="E265" s="31" t="s">
        <v>175</v>
      </c>
      <c r="F265" s="37"/>
      <c r="G265" s="37"/>
      <c r="H265" s="37"/>
      <c r="I265" s="37"/>
      <c r="J265" s="38"/>
    </row>
    <row r="266" ht="135">
      <c r="A266" s="29" t="s">
        <v>89</v>
      </c>
      <c r="B266" s="36"/>
      <c r="C266" s="37"/>
      <c r="D266" s="37"/>
      <c r="E266" s="43" t="s">
        <v>485</v>
      </c>
      <c r="F266" s="37"/>
      <c r="G266" s="37"/>
      <c r="H266" s="37"/>
      <c r="I266" s="37"/>
      <c r="J266" s="38"/>
    </row>
    <row r="267" ht="60">
      <c r="A267" s="29" t="s">
        <v>36</v>
      </c>
      <c r="B267" s="36"/>
      <c r="C267" s="37"/>
      <c r="D267" s="37"/>
      <c r="E267" s="31" t="s">
        <v>177</v>
      </c>
      <c r="F267" s="37"/>
      <c r="G267" s="37"/>
      <c r="H267" s="37"/>
      <c r="I267" s="37"/>
      <c r="J267" s="38"/>
    </row>
    <row r="268" ht="30">
      <c r="A268" s="29" t="s">
        <v>29</v>
      </c>
      <c r="B268" s="29">
        <v>65</v>
      </c>
      <c r="C268" s="30" t="s">
        <v>181</v>
      </c>
      <c r="D268" s="29" t="s">
        <v>31</v>
      </c>
      <c r="E268" s="31" t="s">
        <v>182</v>
      </c>
      <c r="F268" s="32" t="s">
        <v>134</v>
      </c>
      <c r="G268" s="33">
        <v>418.14600000000002</v>
      </c>
      <c r="H268" s="34">
        <v>0</v>
      </c>
      <c r="I268" s="34">
        <f>ROUND(G268*H268,P4)</f>
        <v>0</v>
      </c>
      <c r="J268" s="29"/>
      <c r="O268" s="35">
        <f>I268*0.21</f>
        <v>0</v>
      </c>
      <c r="P268">
        <v>3</v>
      </c>
    </row>
    <row r="269">
      <c r="A269" s="29" t="s">
        <v>34</v>
      </c>
      <c r="B269" s="36"/>
      <c r="C269" s="37"/>
      <c r="D269" s="37"/>
      <c r="E269" s="31" t="s">
        <v>175</v>
      </c>
      <c r="F269" s="37"/>
      <c r="G269" s="37"/>
      <c r="H269" s="37"/>
      <c r="I269" s="37"/>
      <c r="J269" s="38"/>
    </row>
    <row r="270" ht="120">
      <c r="A270" s="29" t="s">
        <v>89</v>
      </c>
      <c r="B270" s="36"/>
      <c r="C270" s="37"/>
      <c r="D270" s="37"/>
      <c r="E270" s="43" t="s">
        <v>486</v>
      </c>
      <c r="F270" s="37"/>
      <c r="G270" s="37"/>
      <c r="H270" s="37"/>
      <c r="I270" s="37"/>
      <c r="J270" s="38"/>
    </row>
    <row r="271" ht="105">
      <c r="A271" s="29" t="s">
        <v>36</v>
      </c>
      <c r="B271" s="36"/>
      <c r="C271" s="37"/>
      <c r="D271" s="37"/>
      <c r="E271" s="31" t="s">
        <v>184</v>
      </c>
      <c r="F271" s="37"/>
      <c r="G271" s="37"/>
      <c r="H271" s="37"/>
      <c r="I271" s="37"/>
      <c r="J271" s="38"/>
    </row>
    <row r="272">
      <c r="A272" s="29" t="s">
        <v>29</v>
      </c>
      <c r="B272" s="29">
        <v>66</v>
      </c>
      <c r="C272" s="30" t="s">
        <v>487</v>
      </c>
      <c r="D272" s="29" t="s">
        <v>31</v>
      </c>
      <c r="E272" s="31" t="s">
        <v>488</v>
      </c>
      <c r="F272" s="32" t="s">
        <v>168</v>
      </c>
      <c r="G272" s="33">
        <v>12</v>
      </c>
      <c r="H272" s="34">
        <v>0</v>
      </c>
      <c r="I272" s="34">
        <f>ROUND(G272*H272,P4)</f>
        <v>0</v>
      </c>
      <c r="J272" s="29"/>
      <c r="O272" s="35">
        <f>I272*0.21</f>
        <v>0</v>
      </c>
      <c r="P272">
        <v>3</v>
      </c>
    </row>
    <row r="273">
      <c r="A273" s="29" t="s">
        <v>34</v>
      </c>
      <c r="B273" s="36"/>
      <c r="C273" s="37"/>
      <c r="D273" s="37"/>
      <c r="E273" s="31" t="s">
        <v>489</v>
      </c>
      <c r="F273" s="37"/>
      <c r="G273" s="37"/>
      <c r="H273" s="37"/>
      <c r="I273" s="37"/>
      <c r="J273" s="38"/>
    </row>
    <row r="274">
      <c r="A274" s="29" t="s">
        <v>89</v>
      </c>
      <c r="B274" s="36"/>
      <c r="C274" s="37"/>
      <c r="D274" s="37"/>
      <c r="E274" s="43" t="s">
        <v>490</v>
      </c>
      <c r="F274" s="37"/>
      <c r="G274" s="37"/>
      <c r="H274" s="37"/>
      <c r="I274" s="37"/>
      <c r="J274" s="38"/>
    </row>
    <row r="275" ht="45">
      <c r="A275" s="29" t="s">
        <v>36</v>
      </c>
      <c r="B275" s="36"/>
      <c r="C275" s="37"/>
      <c r="D275" s="37"/>
      <c r="E275" s="31" t="s">
        <v>491</v>
      </c>
      <c r="F275" s="37"/>
      <c r="G275" s="37"/>
      <c r="H275" s="37"/>
      <c r="I275" s="37"/>
      <c r="J275" s="38"/>
    </row>
    <row r="276" ht="30">
      <c r="A276" s="29" t="s">
        <v>29</v>
      </c>
      <c r="B276" s="29">
        <v>67</v>
      </c>
      <c r="C276" s="30" t="s">
        <v>492</v>
      </c>
      <c r="D276" s="29" t="s">
        <v>31</v>
      </c>
      <c r="E276" s="31" t="s">
        <v>493</v>
      </c>
      <c r="F276" s="32" t="s">
        <v>117</v>
      </c>
      <c r="G276" s="33">
        <v>25</v>
      </c>
      <c r="H276" s="34">
        <v>0</v>
      </c>
      <c r="I276" s="34">
        <f>ROUND(G276*H276,P4)</f>
        <v>0</v>
      </c>
      <c r="J276" s="29"/>
      <c r="O276" s="35">
        <f>I276*0.21</f>
        <v>0</v>
      </c>
      <c r="P276">
        <v>3</v>
      </c>
    </row>
    <row r="277" ht="45">
      <c r="A277" s="29" t="s">
        <v>34</v>
      </c>
      <c r="B277" s="36"/>
      <c r="C277" s="37"/>
      <c r="D277" s="37"/>
      <c r="E277" s="31" t="s">
        <v>494</v>
      </c>
      <c r="F277" s="37"/>
      <c r="G277" s="37"/>
      <c r="H277" s="37"/>
      <c r="I277" s="37"/>
      <c r="J277" s="38"/>
    </row>
    <row r="278">
      <c r="A278" s="29" t="s">
        <v>89</v>
      </c>
      <c r="B278" s="36"/>
      <c r="C278" s="37"/>
      <c r="D278" s="37"/>
      <c r="E278" s="43" t="s">
        <v>495</v>
      </c>
      <c r="F278" s="37"/>
      <c r="G278" s="37"/>
      <c r="H278" s="37"/>
      <c r="I278" s="37"/>
      <c r="J278" s="38"/>
    </row>
    <row r="279" ht="60">
      <c r="A279" s="29" t="s">
        <v>36</v>
      </c>
      <c r="B279" s="36"/>
      <c r="C279" s="37"/>
      <c r="D279" s="37"/>
      <c r="E279" s="31" t="s">
        <v>189</v>
      </c>
      <c r="F279" s="37"/>
      <c r="G279" s="37"/>
      <c r="H279" s="37"/>
      <c r="I279" s="37"/>
      <c r="J279" s="38"/>
    </row>
    <row r="280" ht="30">
      <c r="A280" s="29" t="s">
        <v>29</v>
      </c>
      <c r="B280" s="29">
        <v>68</v>
      </c>
      <c r="C280" s="30" t="s">
        <v>185</v>
      </c>
      <c r="D280" s="29" t="s">
        <v>31</v>
      </c>
      <c r="E280" s="31" t="s">
        <v>186</v>
      </c>
      <c r="F280" s="32" t="s">
        <v>117</v>
      </c>
      <c r="G280" s="33">
        <v>1329.5</v>
      </c>
      <c r="H280" s="34">
        <v>0</v>
      </c>
      <c r="I280" s="34">
        <f>ROUND(G280*H280,P4)</f>
        <v>0</v>
      </c>
      <c r="J280" s="29"/>
      <c r="O280" s="35">
        <f>I280*0.21</f>
        <v>0</v>
      </c>
      <c r="P280">
        <v>3</v>
      </c>
    </row>
    <row r="281" ht="45">
      <c r="A281" s="29" t="s">
        <v>34</v>
      </c>
      <c r="B281" s="36"/>
      <c r="C281" s="37"/>
      <c r="D281" s="37"/>
      <c r="E281" s="31" t="s">
        <v>496</v>
      </c>
      <c r="F281" s="37"/>
      <c r="G281" s="37"/>
      <c r="H281" s="37"/>
      <c r="I281" s="37"/>
      <c r="J281" s="38"/>
    </row>
    <row r="282" ht="75">
      <c r="A282" s="29" t="s">
        <v>89</v>
      </c>
      <c r="B282" s="36"/>
      <c r="C282" s="37"/>
      <c r="D282" s="37"/>
      <c r="E282" s="43" t="s">
        <v>497</v>
      </c>
      <c r="F282" s="37"/>
      <c r="G282" s="37"/>
      <c r="H282" s="37"/>
      <c r="I282" s="37"/>
      <c r="J282" s="38"/>
    </row>
    <row r="283" ht="60">
      <c r="A283" s="29" t="s">
        <v>36</v>
      </c>
      <c r="B283" s="36"/>
      <c r="C283" s="37"/>
      <c r="D283" s="37"/>
      <c r="E283" s="31" t="s">
        <v>189</v>
      </c>
      <c r="F283" s="37"/>
      <c r="G283" s="37"/>
      <c r="H283" s="37"/>
      <c r="I283" s="37"/>
      <c r="J283" s="38"/>
    </row>
    <row r="284">
      <c r="A284" s="29" t="s">
        <v>29</v>
      </c>
      <c r="B284" s="29">
        <v>69</v>
      </c>
      <c r="C284" s="30" t="s">
        <v>498</v>
      </c>
      <c r="D284" s="29" t="s">
        <v>31</v>
      </c>
      <c r="E284" s="31" t="s">
        <v>499</v>
      </c>
      <c r="F284" s="32" t="s">
        <v>117</v>
      </c>
      <c r="G284" s="33">
        <v>41</v>
      </c>
      <c r="H284" s="34">
        <v>0</v>
      </c>
      <c r="I284" s="34">
        <f>ROUND(G284*H284,P4)</f>
        <v>0</v>
      </c>
      <c r="J284" s="29"/>
      <c r="O284" s="35">
        <f>I284*0.21</f>
        <v>0</v>
      </c>
      <c r="P284">
        <v>3</v>
      </c>
    </row>
    <row r="285" ht="60">
      <c r="A285" s="29" t="s">
        <v>34</v>
      </c>
      <c r="B285" s="36"/>
      <c r="C285" s="37"/>
      <c r="D285" s="37"/>
      <c r="E285" s="31" t="s">
        <v>500</v>
      </c>
      <c r="F285" s="37"/>
      <c r="G285" s="37"/>
      <c r="H285" s="37"/>
      <c r="I285" s="37"/>
      <c r="J285" s="38"/>
    </row>
    <row r="286">
      <c r="A286" s="29" t="s">
        <v>89</v>
      </c>
      <c r="B286" s="36"/>
      <c r="C286" s="37"/>
      <c r="D286" s="37"/>
      <c r="E286" s="43" t="s">
        <v>501</v>
      </c>
      <c r="F286" s="37"/>
      <c r="G286" s="37"/>
      <c r="H286" s="37"/>
      <c r="I286" s="37"/>
      <c r="J286" s="38"/>
    </row>
    <row r="287" ht="60">
      <c r="A287" s="29" t="s">
        <v>36</v>
      </c>
      <c r="B287" s="36"/>
      <c r="C287" s="37"/>
      <c r="D287" s="37"/>
      <c r="E287" s="31" t="s">
        <v>189</v>
      </c>
      <c r="F287" s="37"/>
      <c r="G287" s="37"/>
      <c r="H287" s="37"/>
      <c r="I287" s="37"/>
      <c r="J287" s="38"/>
    </row>
    <row r="288">
      <c r="A288" s="29" t="s">
        <v>29</v>
      </c>
      <c r="B288" s="29">
        <v>70</v>
      </c>
      <c r="C288" s="30" t="s">
        <v>242</v>
      </c>
      <c r="D288" s="29" t="s">
        <v>98</v>
      </c>
      <c r="E288" s="31" t="s">
        <v>243</v>
      </c>
      <c r="F288" s="32" t="s">
        <v>117</v>
      </c>
      <c r="G288" s="33">
        <v>52</v>
      </c>
      <c r="H288" s="34">
        <v>0</v>
      </c>
      <c r="I288" s="34">
        <f>ROUND(G288*H288,P4)</f>
        <v>0</v>
      </c>
      <c r="J288" s="29"/>
      <c r="O288" s="35">
        <f>I288*0.21</f>
        <v>0</v>
      </c>
      <c r="P288">
        <v>3</v>
      </c>
    </row>
    <row r="289" ht="60">
      <c r="A289" s="29" t="s">
        <v>34</v>
      </c>
      <c r="B289" s="36"/>
      <c r="C289" s="37"/>
      <c r="D289" s="37"/>
      <c r="E289" s="31" t="s">
        <v>244</v>
      </c>
      <c r="F289" s="37"/>
      <c r="G289" s="37"/>
      <c r="H289" s="37"/>
      <c r="I289" s="37"/>
      <c r="J289" s="38"/>
    </row>
    <row r="290">
      <c r="A290" s="29" t="s">
        <v>89</v>
      </c>
      <c r="B290" s="36"/>
      <c r="C290" s="37"/>
      <c r="D290" s="37"/>
      <c r="E290" s="43" t="s">
        <v>502</v>
      </c>
      <c r="F290" s="37"/>
      <c r="G290" s="37"/>
      <c r="H290" s="37"/>
      <c r="I290" s="37"/>
      <c r="J290" s="38"/>
    </row>
    <row r="291" ht="60">
      <c r="A291" s="29" t="s">
        <v>36</v>
      </c>
      <c r="B291" s="36"/>
      <c r="C291" s="37"/>
      <c r="D291" s="37"/>
      <c r="E291" s="31" t="s">
        <v>246</v>
      </c>
      <c r="F291" s="37"/>
      <c r="G291" s="37"/>
      <c r="H291" s="37"/>
      <c r="I291" s="37"/>
      <c r="J291" s="38"/>
    </row>
    <row r="292">
      <c r="A292" s="29" t="s">
        <v>29</v>
      </c>
      <c r="B292" s="29">
        <v>71</v>
      </c>
      <c r="C292" s="30" t="s">
        <v>503</v>
      </c>
      <c r="D292" s="29" t="s">
        <v>31</v>
      </c>
      <c r="E292" s="31" t="s">
        <v>504</v>
      </c>
      <c r="F292" s="32" t="s">
        <v>117</v>
      </c>
      <c r="G292" s="33">
        <v>127</v>
      </c>
      <c r="H292" s="34">
        <v>0</v>
      </c>
      <c r="I292" s="34">
        <f>ROUND(G292*H292,P4)</f>
        <v>0</v>
      </c>
      <c r="J292" s="29"/>
      <c r="O292" s="35">
        <f>I292*0.21</f>
        <v>0</v>
      </c>
      <c r="P292">
        <v>3</v>
      </c>
    </row>
    <row r="293">
      <c r="A293" s="29" t="s">
        <v>34</v>
      </c>
      <c r="B293" s="36"/>
      <c r="C293" s="37"/>
      <c r="D293" s="37"/>
      <c r="E293" s="31" t="s">
        <v>175</v>
      </c>
      <c r="F293" s="37"/>
      <c r="G293" s="37"/>
      <c r="H293" s="37"/>
      <c r="I293" s="37"/>
      <c r="J293" s="38"/>
    </row>
    <row r="294">
      <c r="A294" s="29" t="s">
        <v>89</v>
      </c>
      <c r="B294" s="36"/>
      <c r="C294" s="37"/>
      <c r="D294" s="37"/>
      <c r="E294" s="43" t="s">
        <v>505</v>
      </c>
      <c r="F294" s="37"/>
      <c r="G294" s="37"/>
      <c r="H294" s="37"/>
      <c r="I294" s="37"/>
      <c r="J294" s="38"/>
    </row>
    <row r="295" ht="30">
      <c r="A295" s="29" t="s">
        <v>36</v>
      </c>
      <c r="B295" s="36"/>
      <c r="C295" s="37"/>
      <c r="D295" s="37"/>
      <c r="E295" s="31" t="s">
        <v>198</v>
      </c>
      <c r="F295" s="37"/>
      <c r="G295" s="37"/>
      <c r="H295" s="37"/>
      <c r="I295" s="37"/>
      <c r="J295" s="38"/>
    </row>
    <row r="296">
      <c r="A296" s="29" t="s">
        <v>29</v>
      </c>
      <c r="B296" s="29">
        <v>72</v>
      </c>
      <c r="C296" s="30" t="s">
        <v>506</v>
      </c>
      <c r="D296" s="29" t="s">
        <v>31</v>
      </c>
      <c r="E296" s="31" t="s">
        <v>507</v>
      </c>
      <c r="F296" s="32" t="s">
        <v>117</v>
      </c>
      <c r="G296" s="33">
        <v>123.75</v>
      </c>
      <c r="H296" s="34">
        <v>0</v>
      </c>
      <c r="I296" s="34">
        <f>ROUND(G296*H296,P4)</f>
        <v>0</v>
      </c>
      <c r="J296" s="29"/>
      <c r="O296" s="35">
        <f>I296*0.21</f>
        <v>0</v>
      </c>
      <c r="P296">
        <v>3</v>
      </c>
    </row>
    <row r="297" ht="30">
      <c r="A297" s="29" t="s">
        <v>34</v>
      </c>
      <c r="B297" s="36"/>
      <c r="C297" s="37"/>
      <c r="D297" s="37"/>
      <c r="E297" s="31" t="s">
        <v>508</v>
      </c>
      <c r="F297" s="37"/>
      <c r="G297" s="37"/>
      <c r="H297" s="37"/>
      <c r="I297" s="37"/>
      <c r="J297" s="38"/>
    </row>
    <row r="298" ht="45">
      <c r="A298" s="29" t="s">
        <v>89</v>
      </c>
      <c r="B298" s="36"/>
      <c r="C298" s="37"/>
      <c r="D298" s="37"/>
      <c r="E298" s="43" t="s">
        <v>509</v>
      </c>
      <c r="F298" s="37"/>
      <c r="G298" s="37"/>
      <c r="H298" s="37"/>
      <c r="I298" s="37"/>
      <c r="J298" s="38"/>
    </row>
    <row r="299" ht="30">
      <c r="A299" s="29" t="s">
        <v>36</v>
      </c>
      <c r="B299" s="36"/>
      <c r="C299" s="37"/>
      <c r="D299" s="37"/>
      <c r="E299" s="31" t="s">
        <v>198</v>
      </c>
      <c r="F299" s="37"/>
      <c r="G299" s="37"/>
      <c r="H299" s="37"/>
      <c r="I299" s="37"/>
      <c r="J299" s="38"/>
    </row>
    <row r="300">
      <c r="A300" s="29" t="s">
        <v>29</v>
      </c>
      <c r="B300" s="29">
        <v>73</v>
      </c>
      <c r="C300" s="30" t="s">
        <v>199</v>
      </c>
      <c r="D300" s="29" t="s">
        <v>31</v>
      </c>
      <c r="E300" s="31" t="s">
        <v>200</v>
      </c>
      <c r="F300" s="32" t="s">
        <v>117</v>
      </c>
      <c r="G300" s="33">
        <v>163</v>
      </c>
      <c r="H300" s="34">
        <v>0</v>
      </c>
      <c r="I300" s="34">
        <f>ROUND(G300*H300,P4)</f>
        <v>0</v>
      </c>
      <c r="J300" s="29"/>
      <c r="O300" s="35">
        <f>I300*0.21</f>
        <v>0</v>
      </c>
      <c r="P300">
        <v>3</v>
      </c>
    </row>
    <row r="301" ht="30">
      <c r="A301" s="29" t="s">
        <v>34</v>
      </c>
      <c r="B301" s="36"/>
      <c r="C301" s="37"/>
      <c r="D301" s="37"/>
      <c r="E301" s="31" t="s">
        <v>201</v>
      </c>
      <c r="F301" s="37"/>
      <c r="G301" s="37"/>
      <c r="H301" s="37"/>
      <c r="I301" s="37"/>
      <c r="J301" s="38"/>
    </row>
    <row r="302">
      <c r="A302" s="29" t="s">
        <v>89</v>
      </c>
      <c r="B302" s="36"/>
      <c r="C302" s="37"/>
      <c r="D302" s="37"/>
      <c r="E302" s="43" t="s">
        <v>510</v>
      </c>
      <c r="F302" s="37"/>
      <c r="G302" s="37"/>
      <c r="H302" s="37"/>
      <c r="I302" s="37"/>
      <c r="J302" s="38"/>
    </row>
    <row r="303" ht="45">
      <c r="A303" s="29" t="s">
        <v>36</v>
      </c>
      <c r="B303" s="36"/>
      <c r="C303" s="37"/>
      <c r="D303" s="37"/>
      <c r="E303" s="31" t="s">
        <v>203</v>
      </c>
      <c r="F303" s="37"/>
      <c r="G303" s="37"/>
      <c r="H303" s="37"/>
      <c r="I303" s="37"/>
      <c r="J303" s="38"/>
    </row>
    <row r="304">
      <c r="A304" s="29" t="s">
        <v>29</v>
      </c>
      <c r="B304" s="29">
        <v>74</v>
      </c>
      <c r="C304" s="30" t="s">
        <v>511</v>
      </c>
      <c r="D304" s="29" t="s">
        <v>31</v>
      </c>
      <c r="E304" s="31" t="s">
        <v>512</v>
      </c>
      <c r="F304" s="32" t="s">
        <v>117</v>
      </c>
      <c r="G304" s="33">
        <v>123.75</v>
      </c>
      <c r="H304" s="34">
        <v>0</v>
      </c>
      <c r="I304" s="34">
        <f>ROUND(G304*H304,P4)</f>
        <v>0</v>
      </c>
      <c r="J304" s="29"/>
      <c r="O304" s="35">
        <f>I304*0.21</f>
        <v>0</v>
      </c>
      <c r="P304">
        <v>3</v>
      </c>
    </row>
    <row r="305" ht="45">
      <c r="A305" s="29" t="s">
        <v>34</v>
      </c>
      <c r="B305" s="36"/>
      <c r="C305" s="37"/>
      <c r="D305" s="37"/>
      <c r="E305" s="31" t="s">
        <v>513</v>
      </c>
      <c r="F305" s="37"/>
      <c r="G305" s="37"/>
      <c r="H305" s="37"/>
      <c r="I305" s="37"/>
      <c r="J305" s="38"/>
    </row>
    <row r="306" ht="45">
      <c r="A306" s="29" t="s">
        <v>89</v>
      </c>
      <c r="B306" s="36"/>
      <c r="C306" s="37"/>
      <c r="D306" s="37"/>
      <c r="E306" s="43" t="s">
        <v>509</v>
      </c>
      <c r="F306" s="37"/>
      <c r="G306" s="37"/>
      <c r="H306" s="37"/>
      <c r="I306" s="37"/>
      <c r="J306" s="38"/>
    </row>
    <row r="307" ht="30">
      <c r="A307" s="29" t="s">
        <v>36</v>
      </c>
      <c r="B307" s="36"/>
      <c r="C307" s="37"/>
      <c r="D307" s="37"/>
      <c r="E307" s="31" t="s">
        <v>514</v>
      </c>
      <c r="F307" s="37"/>
      <c r="G307" s="37"/>
      <c r="H307" s="37"/>
      <c r="I307" s="37"/>
      <c r="J307" s="38"/>
    </row>
    <row r="308">
      <c r="A308" s="29" t="s">
        <v>29</v>
      </c>
      <c r="B308" s="29">
        <v>75</v>
      </c>
      <c r="C308" s="30" t="s">
        <v>515</v>
      </c>
      <c r="D308" s="29" t="s">
        <v>31</v>
      </c>
      <c r="E308" s="31" t="s">
        <v>516</v>
      </c>
      <c r="F308" s="32" t="s">
        <v>134</v>
      </c>
      <c r="G308" s="33">
        <v>220</v>
      </c>
      <c r="H308" s="34">
        <v>0</v>
      </c>
      <c r="I308" s="34">
        <f>ROUND(G308*H308,P4)</f>
        <v>0</v>
      </c>
      <c r="J308" s="29"/>
      <c r="O308" s="35">
        <f>I308*0.21</f>
        <v>0</v>
      </c>
      <c r="P308">
        <v>3</v>
      </c>
    </row>
    <row r="309" ht="30">
      <c r="A309" s="29" t="s">
        <v>34</v>
      </c>
      <c r="B309" s="36"/>
      <c r="C309" s="37"/>
      <c r="D309" s="37"/>
      <c r="E309" s="31" t="s">
        <v>517</v>
      </c>
      <c r="F309" s="37"/>
      <c r="G309" s="37"/>
      <c r="H309" s="37"/>
      <c r="I309" s="37"/>
      <c r="J309" s="38"/>
    </row>
    <row r="310">
      <c r="A310" s="29" t="s">
        <v>89</v>
      </c>
      <c r="B310" s="36"/>
      <c r="C310" s="37"/>
      <c r="D310" s="37"/>
      <c r="E310" s="43" t="s">
        <v>419</v>
      </c>
      <c r="F310" s="37"/>
      <c r="G310" s="37"/>
      <c r="H310" s="37"/>
      <c r="I310" s="37"/>
      <c r="J310" s="38"/>
    </row>
    <row r="311" ht="30">
      <c r="A311" s="29" t="s">
        <v>36</v>
      </c>
      <c r="B311" s="36"/>
      <c r="C311" s="37"/>
      <c r="D311" s="37"/>
      <c r="E311" s="31" t="s">
        <v>518</v>
      </c>
      <c r="F311" s="37"/>
      <c r="G311" s="37"/>
      <c r="H311" s="37"/>
      <c r="I311" s="37"/>
      <c r="J311" s="38"/>
    </row>
    <row r="312">
      <c r="A312" s="29" t="s">
        <v>29</v>
      </c>
      <c r="B312" s="29">
        <v>76</v>
      </c>
      <c r="C312" s="30" t="s">
        <v>519</v>
      </c>
      <c r="D312" s="29" t="s">
        <v>31</v>
      </c>
      <c r="E312" s="31" t="s">
        <v>520</v>
      </c>
      <c r="F312" s="32" t="s">
        <v>134</v>
      </c>
      <c r="G312" s="33">
        <v>4.1920000000000002</v>
      </c>
      <c r="H312" s="34">
        <v>0</v>
      </c>
      <c r="I312" s="34">
        <f>ROUND(G312*H312,P4)</f>
        <v>0</v>
      </c>
      <c r="J312" s="29"/>
      <c r="O312" s="35">
        <f>I312*0.21</f>
        <v>0</v>
      </c>
      <c r="P312">
        <v>3</v>
      </c>
    </row>
    <row r="313">
      <c r="A313" s="29" t="s">
        <v>34</v>
      </c>
      <c r="B313" s="36"/>
      <c r="C313" s="37"/>
      <c r="D313" s="37"/>
      <c r="E313" s="31" t="s">
        <v>521</v>
      </c>
      <c r="F313" s="37"/>
      <c r="G313" s="37"/>
      <c r="H313" s="37"/>
      <c r="I313" s="37"/>
      <c r="J313" s="38"/>
    </row>
    <row r="314">
      <c r="A314" s="29" t="s">
        <v>89</v>
      </c>
      <c r="B314" s="36"/>
      <c r="C314" s="37"/>
      <c r="D314" s="37"/>
      <c r="E314" s="43" t="s">
        <v>431</v>
      </c>
      <c r="F314" s="37"/>
      <c r="G314" s="37"/>
      <c r="H314" s="37"/>
      <c r="I314" s="37"/>
      <c r="J314" s="38"/>
    </row>
    <row r="315" ht="75">
      <c r="A315" s="29" t="s">
        <v>36</v>
      </c>
      <c r="B315" s="36"/>
      <c r="C315" s="37"/>
      <c r="D315" s="37"/>
      <c r="E315" s="31" t="s">
        <v>522</v>
      </c>
      <c r="F315" s="37"/>
      <c r="G315" s="37"/>
      <c r="H315" s="37"/>
      <c r="I315" s="37"/>
      <c r="J315" s="38"/>
    </row>
    <row r="316">
      <c r="A316" s="29" t="s">
        <v>29</v>
      </c>
      <c r="B316" s="29">
        <v>77</v>
      </c>
      <c r="C316" s="30" t="s">
        <v>523</v>
      </c>
      <c r="D316" s="29" t="s">
        <v>31</v>
      </c>
      <c r="E316" s="31" t="s">
        <v>524</v>
      </c>
      <c r="F316" s="32" t="s">
        <v>134</v>
      </c>
      <c r="G316" s="33">
        <v>1100</v>
      </c>
      <c r="H316" s="34">
        <v>0</v>
      </c>
      <c r="I316" s="34">
        <f>ROUND(G316*H316,P4)</f>
        <v>0</v>
      </c>
      <c r="J316" s="29"/>
      <c r="O316" s="35">
        <f>I316*0.21</f>
        <v>0</v>
      </c>
      <c r="P316">
        <v>3</v>
      </c>
    </row>
    <row r="317">
      <c r="A317" s="29" t="s">
        <v>34</v>
      </c>
      <c r="B317" s="36"/>
      <c r="C317" s="37"/>
      <c r="D317" s="37"/>
      <c r="E317" s="31" t="s">
        <v>525</v>
      </c>
      <c r="F317" s="37"/>
      <c r="G317" s="37"/>
      <c r="H317" s="37"/>
      <c r="I317" s="37"/>
      <c r="J317" s="38"/>
    </row>
    <row r="318">
      <c r="A318" s="29" t="s">
        <v>89</v>
      </c>
      <c r="B318" s="36"/>
      <c r="C318" s="37"/>
      <c r="D318" s="37"/>
      <c r="E318" s="43" t="s">
        <v>526</v>
      </c>
      <c r="F318" s="37"/>
      <c r="G318" s="37"/>
      <c r="H318" s="37"/>
      <c r="I318" s="37"/>
      <c r="J318" s="38"/>
    </row>
    <row r="319" ht="30">
      <c r="A319" s="29" t="s">
        <v>36</v>
      </c>
      <c r="B319" s="36"/>
      <c r="C319" s="37"/>
      <c r="D319" s="37"/>
      <c r="E319" s="31" t="s">
        <v>518</v>
      </c>
      <c r="F319" s="37"/>
      <c r="G319" s="37"/>
      <c r="H319" s="37"/>
      <c r="I319" s="37"/>
      <c r="J319" s="38"/>
    </row>
    <row r="320">
      <c r="A320" s="29" t="s">
        <v>29</v>
      </c>
      <c r="B320" s="29">
        <v>78</v>
      </c>
      <c r="C320" s="30" t="s">
        <v>527</v>
      </c>
      <c r="D320" s="29" t="s">
        <v>31</v>
      </c>
      <c r="E320" s="31" t="s">
        <v>528</v>
      </c>
      <c r="F320" s="32" t="s">
        <v>168</v>
      </c>
      <c r="G320" s="33">
        <v>21</v>
      </c>
      <c r="H320" s="34">
        <v>0</v>
      </c>
      <c r="I320" s="34">
        <f>ROUND(G320*H320,P4)</f>
        <v>0</v>
      </c>
      <c r="J320" s="29"/>
      <c r="O320" s="35">
        <f>I320*0.21</f>
        <v>0</v>
      </c>
      <c r="P320">
        <v>3</v>
      </c>
    </row>
    <row r="321" ht="30">
      <c r="A321" s="29" t="s">
        <v>34</v>
      </c>
      <c r="B321" s="36"/>
      <c r="C321" s="37"/>
      <c r="D321" s="37"/>
      <c r="E321" s="31" t="s">
        <v>529</v>
      </c>
      <c r="F321" s="37"/>
      <c r="G321" s="37"/>
      <c r="H321" s="37"/>
      <c r="I321" s="37"/>
      <c r="J321" s="38"/>
    </row>
    <row r="322">
      <c r="A322" s="29" t="s">
        <v>89</v>
      </c>
      <c r="B322" s="36"/>
      <c r="C322" s="37"/>
      <c r="D322" s="37"/>
      <c r="E322" s="43" t="s">
        <v>530</v>
      </c>
      <c r="F322" s="37"/>
      <c r="G322" s="37"/>
      <c r="H322" s="37"/>
      <c r="I322" s="37"/>
      <c r="J322" s="38"/>
    </row>
    <row r="323" ht="120">
      <c r="A323" s="29" t="s">
        <v>36</v>
      </c>
      <c r="B323" s="36"/>
      <c r="C323" s="37"/>
      <c r="D323" s="37"/>
      <c r="E323" s="31" t="s">
        <v>531</v>
      </c>
      <c r="F323" s="37"/>
      <c r="G323" s="37"/>
      <c r="H323" s="37"/>
      <c r="I323" s="37"/>
      <c r="J323" s="38"/>
    </row>
    <row r="324">
      <c r="A324" s="29" t="s">
        <v>29</v>
      </c>
      <c r="B324" s="29">
        <v>79</v>
      </c>
      <c r="C324" s="30" t="s">
        <v>532</v>
      </c>
      <c r="D324" s="29" t="s">
        <v>31</v>
      </c>
      <c r="E324" s="31" t="s">
        <v>533</v>
      </c>
      <c r="F324" s="32" t="s">
        <v>117</v>
      </c>
      <c r="G324" s="33">
        <v>55</v>
      </c>
      <c r="H324" s="34">
        <v>0</v>
      </c>
      <c r="I324" s="34">
        <f>ROUND(G324*H324,P4)</f>
        <v>0</v>
      </c>
      <c r="J324" s="29"/>
      <c r="O324" s="35">
        <f>I324*0.21</f>
        <v>0</v>
      </c>
      <c r="P324">
        <v>3</v>
      </c>
    </row>
    <row r="325" ht="30">
      <c r="A325" s="29" t="s">
        <v>34</v>
      </c>
      <c r="B325" s="36"/>
      <c r="C325" s="37"/>
      <c r="D325" s="37"/>
      <c r="E325" s="31" t="s">
        <v>534</v>
      </c>
      <c r="F325" s="37"/>
      <c r="G325" s="37"/>
      <c r="H325" s="37"/>
      <c r="I325" s="37"/>
      <c r="J325" s="38"/>
    </row>
    <row r="326">
      <c r="A326" s="29" t="s">
        <v>89</v>
      </c>
      <c r="B326" s="36"/>
      <c r="C326" s="37"/>
      <c r="D326" s="37"/>
      <c r="E326" s="43" t="s">
        <v>535</v>
      </c>
      <c r="F326" s="37"/>
      <c r="G326" s="37"/>
      <c r="H326" s="37"/>
      <c r="I326" s="37"/>
      <c r="J326" s="38"/>
    </row>
    <row r="327" ht="105">
      <c r="A327" s="29" t="s">
        <v>36</v>
      </c>
      <c r="B327" s="39"/>
      <c r="C327" s="40"/>
      <c r="D327" s="40"/>
      <c r="E327" s="31" t="s">
        <v>536</v>
      </c>
      <c r="F327" s="40"/>
      <c r="G327" s="40"/>
      <c r="H327" s="40"/>
      <c r="I327" s="40"/>
      <c r="J327"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537</v>
      </c>
      <c r="I3" s="16">
        <f>SUMIFS(I8:I387,A8:A387,"SD")</f>
        <v>0</v>
      </c>
      <c r="J3" s="9"/>
      <c r="O3">
        <v>0</v>
      </c>
      <c r="P3">
        <v>2</v>
      </c>
    </row>
    <row r="4">
      <c r="A4" s="10" t="s">
        <v>8</v>
      </c>
      <c r="B4" s="11" t="s">
        <v>13</v>
      </c>
      <c r="C4" s="12" t="s">
        <v>537</v>
      </c>
      <c r="D4" s="13"/>
      <c r="E4" s="14" t="s">
        <v>538</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SUMIFS(I9:I28,A9:A28,"P")</f>
        <v>0</v>
      </c>
      <c r="J8" s="28"/>
    </row>
    <row r="9">
      <c r="A9" s="29" t="s">
        <v>29</v>
      </c>
      <c r="B9" s="29">
        <v>1</v>
      </c>
      <c r="C9" s="30" t="s">
        <v>97</v>
      </c>
      <c r="D9" s="29" t="s">
        <v>98</v>
      </c>
      <c r="E9" s="31" t="s">
        <v>99</v>
      </c>
      <c r="F9" s="32" t="s">
        <v>100</v>
      </c>
      <c r="G9" s="33">
        <v>3055.0259999999998</v>
      </c>
      <c r="H9" s="34">
        <v>0</v>
      </c>
      <c r="I9" s="34">
        <f>ROUND(G9*H9,P4)</f>
        <v>0</v>
      </c>
      <c r="J9" s="29"/>
      <c r="O9" s="35">
        <f>I9*0.21</f>
        <v>0</v>
      </c>
      <c r="P9">
        <v>3</v>
      </c>
    </row>
    <row r="10">
      <c r="A10" s="29" t="s">
        <v>34</v>
      </c>
      <c r="B10" s="36"/>
      <c r="C10" s="37"/>
      <c r="D10" s="37"/>
      <c r="E10" s="31" t="s">
        <v>539</v>
      </c>
      <c r="F10" s="37"/>
      <c r="G10" s="37"/>
      <c r="H10" s="37"/>
      <c r="I10" s="37"/>
      <c r="J10" s="38"/>
    </row>
    <row r="11" ht="75">
      <c r="A11" s="29" t="s">
        <v>89</v>
      </c>
      <c r="B11" s="36"/>
      <c r="C11" s="37"/>
      <c r="D11" s="37"/>
      <c r="E11" s="43" t="s">
        <v>540</v>
      </c>
      <c r="F11" s="37"/>
      <c r="G11" s="37"/>
      <c r="H11" s="37"/>
      <c r="I11" s="37"/>
      <c r="J11" s="38"/>
    </row>
    <row r="12" ht="75">
      <c r="A12" s="29" t="s">
        <v>36</v>
      </c>
      <c r="B12" s="36"/>
      <c r="C12" s="37"/>
      <c r="D12" s="37"/>
      <c r="E12" s="31" t="s">
        <v>103</v>
      </c>
      <c r="F12" s="37"/>
      <c r="G12" s="37"/>
      <c r="H12" s="37"/>
      <c r="I12" s="37"/>
      <c r="J12" s="38"/>
    </row>
    <row r="13">
      <c r="A13" s="29" t="s">
        <v>29</v>
      </c>
      <c r="B13" s="29">
        <v>2</v>
      </c>
      <c r="C13" s="30" t="s">
        <v>97</v>
      </c>
      <c r="D13" s="29" t="s">
        <v>104</v>
      </c>
      <c r="E13" s="31" t="s">
        <v>99</v>
      </c>
      <c r="F13" s="32" t="s">
        <v>100</v>
      </c>
      <c r="G13" s="33">
        <v>1161.6669999999999</v>
      </c>
      <c r="H13" s="34">
        <v>0</v>
      </c>
      <c r="I13" s="34">
        <f>ROUND(G13*H13,P4)</f>
        <v>0</v>
      </c>
      <c r="J13" s="29"/>
      <c r="O13" s="35">
        <f>I13*0.21</f>
        <v>0</v>
      </c>
      <c r="P13">
        <v>3</v>
      </c>
    </row>
    <row r="14">
      <c r="A14" s="29" t="s">
        <v>34</v>
      </c>
      <c r="B14" s="36"/>
      <c r="C14" s="37"/>
      <c r="D14" s="37"/>
      <c r="E14" s="31" t="s">
        <v>206</v>
      </c>
      <c r="F14" s="37"/>
      <c r="G14" s="37"/>
      <c r="H14" s="37"/>
      <c r="I14" s="37"/>
      <c r="J14" s="38"/>
    </row>
    <row r="15">
      <c r="A15" s="29" t="s">
        <v>89</v>
      </c>
      <c r="B15" s="36"/>
      <c r="C15" s="37"/>
      <c r="D15" s="37"/>
      <c r="E15" s="43" t="s">
        <v>541</v>
      </c>
      <c r="F15" s="37"/>
      <c r="G15" s="37"/>
      <c r="H15" s="37"/>
      <c r="I15" s="37"/>
      <c r="J15" s="38"/>
    </row>
    <row r="16" ht="75">
      <c r="A16" s="29" t="s">
        <v>36</v>
      </c>
      <c r="B16" s="36"/>
      <c r="C16" s="37"/>
      <c r="D16" s="37"/>
      <c r="E16" s="31" t="s">
        <v>103</v>
      </c>
      <c r="F16" s="37"/>
      <c r="G16" s="37"/>
      <c r="H16" s="37"/>
      <c r="I16" s="37"/>
      <c r="J16" s="38"/>
    </row>
    <row r="17">
      <c r="A17" s="29" t="s">
        <v>29</v>
      </c>
      <c r="B17" s="29">
        <v>3</v>
      </c>
      <c r="C17" s="30" t="s">
        <v>97</v>
      </c>
      <c r="D17" s="29" t="s">
        <v>263</v>
      </c>
      <c r="E17" s="31" t="s">
        <v>99</v>
      </c>
      <c r="F17" s="32" t="s">
        <v>100</v>
      </c>
      <c r="G17" s="33">
        <v>790.67600000000004</v>
      </c>
      <c r="H17" s="34">
        <v>0</v>
      </c>
      <c r="I17" s="34">
        <f>ROUND(G17*H17,P4)</f>
        <v>0</v>
      </c>
      <c r="J17" s="29"/>
      <c r="O17" s="35">
        <f>I17*0.21</f>
        <v>0</v>
      </c>
      <c r="P17">
        <v>3</v>
      </c>
    </row>
    <row r="18">
      <c r="A18" s="29" t="s">
        <v>34</v>
      </c>
      <c r="B18" s="36"/>
      <c r="C18" s="37"/>
      <c r="D18" s="37"/>
      <c r="E18" s="31" t="s">
        <v>105</v>
      </c>
      <c r="F18" s="37"/>
      <c r="G18" s="37"/>
      <c r="H18" s="37"/>
      <c r="I18" s="37"/>
      <c r="J18" s="38"/>
    </row>
    <row r="19" ht="75">
      <c r="A19" s="29" t="s">
        <v>89</v>
      </c>
      <c r="B19" s="36"/>
      <c r="C19" s="37"/>
      <c r="D19" s="37"/>
      <c r="E19" s="43" t="s">
        <v>542</v>
      </c>
      <c r="F19" s="37"/>
      <c r="G19" s="37"/>
      <c r="H19" s="37"/>
      <c r="I19" s="37"/>
      <c r="J19" s="38"/>
    </row>
    <row r="20" ht="75">
      <c r="A20" s="29" t="s">
        <v>36</v>
      </c>
      <c r="B20" s="36"/>
      <c r="C20" s="37"/>
      <c r="D20" s="37"/>
      <c r="E20" s="31" t="s">
        <v>103</v>
      </c>
      <c r="F20" s="37"/>
      <c r="G20" s="37"/>
      <c r="H20" s="37"/>
      <c r="I20" s="37"/>
      <c r="J20" s="38"/>
    </row>
    <row r="21">
      <c r="A21" s="29" t="s">
        <v>29</v>
      </c>
      <c r="B21" s="29">
        <v>4</v>
      </c>
      <c r="C21" s="30" t="s">
        <v>265</v>
      </c>
      <c r="D21" s="29" t="s">
        <v>98</v>
      </c>
      <c r="E21" s="31" t="s">
        <v>266</v>
      </c>
      <c r="F21" s="32" t="s">
        <v>168</v>
      </c>
      <c r="G21" s="33">
        <v>2</v>
      </c>
      <c r="H21" s="34">
        <v>0</v>
      </c>
      <c r="I21" s="34">
        <f>ROUND(G21*H21,P4)</f>
        <v>0</v>
      </c>
      <c r="J21" s="29"/>
      <c r="O21" s="35">
        <f>I21*0.21</f>
        <v>0</v>
      </c>
      <c r="P21">
        <v>3</v>
      </c>
    </row>
    <row r="22" ht="90">
      <c r="A22" s="29" t="s">
        <v>34</v>
      </c>
      <c r="B22" s="36"/>
      <c r="C22" s="37"/>
      <c r="D22" s="37"/>
      <c r="E22" s="31" t="s">
        <v>543</v>
      </c>
      <c r="F22" s="37"/>
      <c r="G22" s="37"/>
      <c r="H22" s="37"/>
      <c r="I22" s="37"/>
      <c r="J22" s="38"/>
    </row>
    <row r="23">
      <c r="A23" s="29" t="s">
        <v>89</v>
      </c>
      <c r="B23" s="36"/>
      <c r="C23" s="37"/>
      <c r="D23" s="37"/>
      <c r="E23" s="43" t="s">
        <v>216</v>
      </c>
      <c r="F23" s="37"/>
      <c r="G23" s="37"/>
      <c r="H23" s="37"/>
      <c r="I23" s="37"/>
      <c r="J23" s="38"/>
    </row>
    <row r="24" ht="30">
      <c r="A24" s="29" t="s">
        <v>36</v>
      </c>
      <c r="B24" s="36"/>
      <c r="C24" s="37"/>
      <c r="D24" s="37"/>
      <c r="E24" s="31" t="s">
        <v>269</v>
      </c>
      <c r="F24" s="37"/>
      <c r="G24" s="37"/>
      <c r="H24" s="37"/>
      <c r="I24" s="37"/>
      <c r="J24" s="38"/>
    </row>
    <row r="25">
      <c r="A25" s="29" t="s">
        <v>29</v>
      </c>
      <c r="B25" s="29">
        <v>5</v>
      </c>
      <c r="C25" s="30" t="s">
        <v>265</v>
      </c>
      <c r="D25" s="29" t="s">
        <v>104</v>
      </c>
      <c r="E25" s="31" t="s">
        <v>266</v>
      </c>
      <c r="F25" s="32" t="s">
        <v>168</v>
      </c>
      <c r="G25" s="33">
        <v>1</v>
      </c>
      <c r="H25" s="34">
        <v>0</v>
      </c>
      <c r="I25" s="34">
        <f>ROUND(G25*H25,P4)</f>
        <v>0</v>
      </c>
      <c r="J25" s="29"/>
      <c r="O25" s="35">
        <f>I25*0.21</f>
        <v>0</v>
      </c>
      <c r="P25">
        <v>3</v>
      </c>
    </row>
    <row r="26" ht="45">
      <c r="A26" s="29" t="s">
        <v>34</v>
      </c>
      <c r="B26" s="36"/>
      <c r="C26" s="37"/>
      <c r="D26" s="37"/>
      <c r="E26" s="31" t="s">
        <v>544</v>
      </c>
      <c r="F26" s="37"/>
      <c r="G26" s="37"/>
      <c r="H26" s="37"/>
      <c r="I26" s="37"/>
      <c r="J26" s="38"/>
    </row>
    <row r="27">
      <c r="A27" s="29" t="s">
        <v>89</v>
      </c>
      <c r="B27" s="36"/>
      <c r="C27" s="37"/>
      <c r="D27" s="37"/>
      <c r="E27" s="43" t="s">
        <v>90</v>
      </c>
      <c r="F27" s="37"/>
      <c r="G27" s="37"/>
      <c r="H27" s="37"/>
      <c r="I27" s="37"/>
      <c r="J27" s="38"/>
    </row>
    <row r="28" ht="30">
      <c r="A28" s="29" t="s">
        <v>36</v>
      </c>
      <c r="B28" s="36"/>
      <c r="C28" s="37"/>
      <c r="D28" s="37"/>
      <c r="E28" s="31" t="s">
        <v>269</v>
      </c>
      <c r="F28" s="37"/>
      <c r="G28" s="37"/>
      <c r="H28" s="37"/>
      <c r="I28" s="37"/>
      <c r="J28" s="38"/>
    </row>
    <row r="29">
      <c r="A29" s="23" t="s">
        <v>26</v>
      </c>
      <c r="B29" s="24"/>
      <c r="C29" s="25" t="s">
        <v>107</v>
      </c>
      <c r="D29" s="26"/>
      <c r="E29" s="23" t="s">
        <v>108</v>
      </c>
      <c r="F29" s="26"/>
      <c r="G29" s="26"/>
      <c r="H29" s="26"/>
      <c r="I29" s="27">
        <f>SUMIFS(I30:I149,A30:A149,"P")</f>
        <v>0</v>
      </c>
      <c r="J29" s="28"/>
    </row>
    <row r="30">
      <c r="A30" s="29" t="s">
        <v>29</v>
      </c>
      <c r="B30" s="29">
        <v>7</v>
      </c>
      <c r="C30" s="30" t="s">
        <v>270</v>
      </c>
      <c r="D30" s="29" t="s">
        <v>31</v>
      </c>
      <c r="E30" s="31" t="s">
        <v>271</v>
      </c>
      <c r="F30" s="32" t="s">
        <v>134</v>
      </c>
      <c r="G30" s="33">
        <v>85</v>
      </c>
      <c r="H30" s="34">
        <v>0</v>
      </c>
      <c r="I30" s="34">
        <f>ROUND(G30*H30,P4)</f>
        <v>0</v>
      </c>
      <c r="J30" s="29"/>
      <c r="O30" s="35">
        <f>I30*0.21</f>
        <v>0</v>
      </c>
      <c r="P30">
        <v>3</v>
      </c>
    </row>
    <row r="31" ht="45">
      <c r="A31" s="29" t="s">
        <v>34</v>
      </c>
      <c r="B31" s="36"/>
      <c r="C31" s="37"/>
      <c r="D31" s="37"/>
      <c r="E31" s="31" t="s">
        <v>272</v>
      </c>
      <c r="F31" s="37"/>
      <c r="G31" s="37"/>
      <c r="H31" s="37"/>
      <c r="I31" s="37"/>
      <c r="J31" s="38"/>
    </row>
    <row r="32">
      <c r="A32" s="29" t="s">
        <v>89</v>
      </c>
      <c r="B32" s="36"/>
      <c r="C32" s="37"/>
      <c r="D32" s="37"/>
      <c r="E32" s="43" t="s">
        <v>545</v>
      </c>
      <c r="F32" s="37"/>
      <c r="G32" s="37"/>
      <c r="H32" s="37"/>
      <c r="I32" s="37"/>
      <c r="J32" s="38"/>
    </row>
    <row r="33" ht="45">
      <c r="A33" s="29" t="s">
        <v>36</v>
      </c>
      <c r="B33" s="36"/>
      <c r="C33" s="37"/>
      <c r="D33" s="37"/>
      <c r="E33" s="31" t="s">
        <v>274</v>
      </c>
      <c r="F33" s="37"/>
      <c r="G33" s="37"/>
      <c r="H33" s="37"/>
      <c r="I33" s="37"/>
      <c r="J33" s="38"/>
    </row>
    <row r="34">
      <c r="A34" s="29" t="s">
        <v>29</v>
      </c>
      <c r="B34" s="29">
        <v>8</v>
      </c>
      <c r="C34" s="30" t="s">
        <v>275</v>
      </c>
      <c r="D34" s="29" t="s">
        <v>31</v>
      </c>
      <c r="E34" s="31" t="s">
        <v>276</v>
      </c>
      <c r="F34" s="32" t="s">
        <v>134</v>
      </c>
      <c r="G34" s="33">
        <v>909</v>
      </c>
      <c r="H34" s="34">
        <v>0</v>
      </c>
      <c r="I34" s="34">
        <f>ROUND(G34*H34,P4)</f>
        <v>0</v>
      </c>
      <c r="J34" s="29"/>
      <c r="O34" s="35">
        <f>I34*0.21</f>
        <v>0</v>
      </c>
      <c r="P34">
        <v>3</v>
      </c>
    </row>
    <row r="35" ht="45">
      <c r="A35" s="29" t="s">
        <v>34</v>
      </c>
      <c r="B35" s="36"/>
      <c r="C35" s="37"/>
      <c r="D35" s="37"/>
      <c r="E35" s="31" t="s">
        <v>546</v>
      </c>
      <c r="F35" s="37"/>
      <c r="G35" s="37"/>
      <c r="H35" s="37"/>
      <c r="I35" s="37"/>
      <c r="J35" s="38"/>
    </row>
    <row r="36">
      <c r="A36" s="29" t="s">
        <v>89</v>
      </c>
      <c r="B36" s="36"/>
      <c r="C36" s="37"/>
      <c r="D36" s="37"/>
      <c r="E36" s="43" t="s">
        <v>547</v>
      </c>
      <c r="F36" s="37"/>
      <c r="G36" s="37"/>
      <c r="H36" s="37"/>
      <c r="I36" s="37"/>
      <c r="J36" s="38"/>
    </row>
    <row r="37">
      <c r="A37" s="29" t="s">
        <v>36</v>
      </c>
      <c r="B37" s="36"/>
      <c r="C37" s="37"/>
      <c r="D37" s="37"/>
      <c r="E37" s="31" t="s">
        <v>279</v>
      </c>
      <c r="F37" s="37"/>
      <c r="G37" s="37"/>
      <c r="H37" s="37"/>
      <c r="I37" s="37"/>
      <c r="J37" s="38"/>
    </row>
    <row r="38">
      <c r="A38" s="29" t="s">
        <v>29</v>
      </c>
      <c r="B38" s="29">
        <v>9</v>
      </c>
      <c r="C38" s="30" t="s">
        <v>109</v>
      </c>
      <c r="D38" s="29" t="s">
        <v>31</v>
      </c>
      <c r="E38" s="31" t="s">
        <v>110</v>
      </c>
      <c r="F38" s="32" t="s">
        <v>111</v>
      </c>
      <c r="G38" s="33">
        <v>484.02800000000002</v>
      </c>
      <c r="H38" s="34">
        <v>0</v>
      </c>
      <c r="I38" s="34">
        <f>ROUND(G38*H38,P4)</f>
        <v>0</v>
      </c>
      <c r="J38" s="29"/>
      <c r="O38" s="35">
        <f>I38*0.21</f>
        <v>0</v>
      </c>
      <c r="P38">
        <v>3</v>
      </c>
    </row>
    <row r="39" ht="30">
      <c r="A39" s="29" t="s">
        <v>34</v>
      </c>
      <c r="B39" s="36"/>
      <c r="C39" s="37"/>
      <c r="D39" s="37"/>
      <c r="E39" s="31" t="s">
        <v>280</v>
      </c>
      <c r="F39" s="37"/>
      <c r="G39" s="37"/>
      <c r="H39" s="37"/>
      <c r="I39" s="37"/>
      <c r="J39" s="38"/>
    </row>
    <row r="40" ht="120">
      <c r="A40" s="29" t="s">
        <v>89</v>
      </c>
      <c r="B40" s="36"/>
      <c r="C40" s="37"/>
      <c r="D40" s="37"/>
      <c r="E40" s="43" t="s">
        <v>548</v>
      </c>
      <c r="F40" s="37"/>
      <c r="G40" s="37"/>
      <c r="H40" s="37"/>
      <c r="I40" s="37"/>
      <c r="J40" s="38"/>
    </row>
    <row r="41" ht="90">
      <c r="A41" s="29" t="s">
        <v>36</v>
      </c>
      <c r="B41" s="36"/>
      <c r="C41" s="37"/>
      <c r="D41" s="37"/>
      <c r="E41" s="31" t="s">
        <v>114</v>
      </c>
      <c r="F41" s="37"/>
      <c r="G41" s="37"/>
      <c r="H41" s="37"/>
      <c r="I41" s="37"/>
      <c r="J41" s="38"/>
    </row>
    <row r="42">
      <c r="A42" s="29" t="s">
        <v>29</v>
      </c>
      <c r="B42" s="29">
        <v>10</v>
      </c>
      <c r="C42" s="30" t="s">
        <v>282</v>
      </c>
      <c r="D42" s="29" t="s">
        <v>31</v>
      </c>
      <c r="E42" s="31" t="s">
        <v>283</v>
      </c>
      <c r="F42" s="32" t="s">
        <v>111</v>
      </c>
      <c r="G42" s="33">
        <v>22.800000000000001</v>
      </c>
      <c r="H42" s="34">
        <v>0</v>
      </c>
      <c r="I42" s="34">
        <f>ROUND(G42*H42,P4)</f>
        <v>0</v>
      </c>
      <c r="J42" s="29"/>
      <c r="O42" s="35">
        <f>I42*0.21</f>
        <v>0</v>
      </c>
      <c r="P42">
        <v>3</v>
      </c>
    </row>
    <row r="43" ht="30">
      <c r="A43" s="29" t="s">
        <v>34</v>
      </c>
      <c r="B43" s="36"/>
      <c r="C43" s="37"/>
      <c r="D43" s="37"/>
      <c r="E43" s="31" t="s">
        <v>284</v>
      </c>
      <c r="F43" s="37"/>
      <c r="G43" s="37"/>
      <c r="H43" s="37"/>
      <c r="I43" s="37"/>
      <c r="J43" s="38"/>
    </row>
    <row r="44" ht="45">
      <c r="A44" s="29" t="s">
        <v>89</v>
      </c>
      <c r="B44" s="36"/>
      <c r="C44" s="37"/>
      <c r="D44" s="37"/>
      <c r="E44" s="43" t="s">
        <v>549</v>
      </c>
      <c r="F44" s="37"/>
      <c r="G44" s="37"/>
      <c r="H44" s="37"/>
      <c r="I44" s="37"/>
      <c r="J44" s="38"/>
    </row>
    <row r="45" ht="90">
      <c r="A45" s="29" t="s">
        <v>36</v>
      </c>
      <c r="B45" s="36"/>
      <c r="C45" s="37"/>
      <c r="D45" s="37"/>
      <c r="E45" s="31" t="s">
        <v>114</v>
      </c>
      <c r="F45" s="37"/>
      <c r="G45" s="37"/>
      <c r="H45" s="37"/>
      <c r="I45" s="37"/>
      <c r="J45" s="38"/>
    </row>
    <row r="46">
      <c r="A46" s="29" t="s">
        <v>29</v>
      </c>
      <c r="B46" s="29">
        <v>11</v>
      </c>
      <c r="C46" s="30" t="s">
        <v>286</v>
      </c>
      <c r="D46" s="29" t="s">
        <v>31</v>
      </c>
      <c r="E46" s="31" t="s">
        <v>287</v>
      </c>
      <c r="F46" s="32" t="s">
        <v>111</v>
      </c>
      <c r="G46" s="33">
        <v>6.282</v>
      </c>
      <c r="H46" s="34">
        <v>0</v>
      </c>
      <c r="I46" s="34">
        <f>ROUND(G46*H46,P4)</f>
        <v>0</v>
      </c>
      <c r="J46" s="29"/>
      <c r="O46" s="35">
        <f>I46*0.21</f>
        <v>0</v>
      </c>
      <c r="P46">
        <v>3</v>
      </c>
    </row>
    <row r="47" ht="45">
      <c r="A47" s="29" t="s">
        <v>34</v>
      </c>
      <c r="B47" s="36"/>
      <c r="C47" s="37"/>
      <c r="D47" s="37"/>
      <c r="E47" s="31" t="s">
        <v>288</v>
      </c>
      <c r="F47" s="37"/>
      <c r="G47" s="37"/>
      <c r="H47" s="37"/>
      <c r="I47" s="37"/>
      <c r="J47" s="38"/>
    </row>
    <row r="48" ht="45">
      <c r="A48" s="29" t="s">
        <v>89</v>
      </c>
      <c r="B48" s="36"/>
      <c r="C48" s="37"/>
      <c r="D48" s="37"/>
      <c r="E48" s="43" t="s">
        <v>550</v>
      </c>
      <c r="F48" s="37"/>
      <c r="G48" s="37"/>
      <c r="H48" s="37"/>
      <c r="I48" s="37"/>
      <c r="J48" s="38"/>
    </row>
    <row r="49" ht="90">
      <c r="A49" s="29" t="s">
        <v>36</v>
      </c>
      <c r="B49" s="36"/>
      <c r="C49" s="37"/>
      <c r="D49" s="37"/>
      <c r="E49" s="31" t="s">
        <v>114</v>
      </c>
      <c r="F49" s="37"/>
      <c r="G49" s="37"/>
      <c r="H49" s="37"/>
      <c r="I49" s="37"/>
      <c r="J49" s="38"/>
    </row>
    <row r="50" ht="30">
      <c r="A50" s="29" t="s">
        <v>29</v>
      </c>
      <c r="B50" s="29">
        <v>12</v>
      </c>
      <c r="C50" s="30" t="s">
        <v>290</v>
      </c>
      <c r="D50" s="29" t="s">
        <v>31</v>
      </c>
      <c r="E50" s="31" t="s">
        <v>291</v>
      </c>
      <c r="F50" s="32" t="s">
        <v>111</v>
      </c>
      <c r="G50" s="33">
        <v>848.04499999999996</v>
      </c>
      <c r="H50" s="34">
        <v>0</v>
      </c>
      <c r="I50" s="34">
        <f>ROUND(G50*H50,P4)</f>
        <v>0</v>
      </c>
      <c r="J50" s="29"/>
      <c r="O50" s="35">
        <f>I50*0.21</f>
        <v>0</v>
      </c>
      <c r="P50">
        <v>3</v>
      </c>
    </row>
    <row r="51" ht="45">
      <c r="A51" s="29" t="s">
        <v>34</v>
      </c>
      <c r="B51" s="36"/>
      <c r="C51" s="37"/>
      <c r="D51" s="37"/>
      <c r="E51" s="31" t="s">
        <v>292</v>
      </c>
      <c r="F51" s="37"/>
      <c r="G51" s="37"/>
      <c r="H51" s="37"/>
      <c r="I51" s="37"/>
      <c r="J51" s="38"/>
    </row>
    <row r="52" ht="105">
      <c r="A52" s="29" t="s">
        <v>89</v>
      </c>
      <c r="B52" s="36"/>
      <c r="C52" s="37"/>
      <c r="D52" s="37"/>
      <c r="E52" s="43" t="s">
        <v>551</v>
      </c>
      <c r="F52" s="37"/>
      <c r="G52" s="37"/>
      <c r="H52" s="37"/>
      <c r="I52" s="37"/>
      <c r="J52" s="38"/>
    </row>
    <row r="53" ht="90">
      <c r="A53" s="29" t="s">
        <v>36</v>
      </c>
      <c r="B53" s="36"/>
      <c r="C53" s="37"/>
      <c r="D53" s="37"/>
      <c r="E53" s="31" t="s">
        <v>114</v>
      </c>
      <c r="F53" s="37"/>
      <c r="G53" s="37"/>
      <c r="H53" s="37"/>
      <c r="I53" s="37"/>
      <c r="J53" s="38"/>
    </row>
    <row r="54">
      <c r="A54" s="29" t="s">
        <v>29</v>
      </c>
      <c r="B54" s="29">
        <v>13</v>
      </c>
      <c r="C54" s="30" t="s">
        <v>115</v>
      </c>
      <c r="D54" s="29" t="s">
        <v>31</v>
      </c>
      <c r="E54" s="31" t="s">
        <v>116</v>
      </c>
      <c r="F54" s="32" t="s">
        <v>117</v>
      </c>
      <c r="G54" s="33">
        <v>1502</v>
      </c>
      <c r="H54" s="34">
        <v>0</v>
      </c>
      <c r="I54" s="34">
        <f>ROUND(G54*H54,P4)</f>
        <v>0</v>
      </c>
      <c r="J54" s="29"/>
      <c r="O54" s="35">
        <f>I54*0.21</f>
        <v>0</v>
      </c>
      <c r="P54">
        <v>3</v>
      </c>
    </row>
    <row r="55" ht="45">
      <c r="A55" s="29" t="s">
        <v>34</v>
      </c>
      <c r="B55" s="36"/>
      <c r="C55" s="37"/>
      <c r="D55" s="37"/>
      <c r="E55" s="31" t="s">
        <v>118</v>
      </c>
      <c r="F55" s="37"/>
      <c r="G55" s="37"/>
      <c r="H55" s="37"/>
      <c r="I55" s="37"/>
      <c r="J55" s="38"/>
    </row>
    <row r="56" ht="60">
      <c r="A56" s="29" t="s">
        <v>89</v>
      </c>
      <c r="B56" s="36"/>
      <c r="C56" s="37"/>
      <c r="D56" s="37"/>
      <c r="E56" s="43" t="s">
        <v>552</v>
      </c>
      <c r="F56" s="37"/>
      <c r="G56" s="37"/>
      <c r="H56" s="37"/>
      <c r="I56" s="37"/>
      <c r="J56" s="38"/>
    </row>
    <row r="57" ht="90">
      <c r="A57" s="29" t="s">
        <v>36</v>
      </c>
      <c r="B57" s="36"/>
      <c r="C57" s="37"/>
      <c r="D57" s="37"/>
      <c r="E57" s="31" t="s">
        <v>114</v>
      </c>
      <c r="F57" s="37"/>
      <c r="G57" s="37"/>
      <c r="H57" s="37"/>
      <c r="I57" s="37"/>
      <c r="J57" s="38"/>
    </row>
    <row r="58">
      <c r="A58" s="29" t="s">
        <v>29</v>
      </c>
      <c r="B58" s="29">
        <v>14</v>
      </c>
      <c r="C58" s="30" t="s">
        <v>300</v>
      </c>
      <c r="D58" s="29" t="s">
        <v>31</v>
      </c>
      <c r="E58" s="31" t="s">
        <v>301</v>
      </c>
      <c r="F58" s="32" t="s">
        <v>117</v>
      </c>
      <c r="G58" s="33">
        <v>1258</v>
      </c>
      <c r="H58" s="34">
        <v>0</v>
      </c>
      <c r="I58" s="34">
        <f>ROUND(G58*H58,P4)</f>
        <v>0</v>
      </c>
      <c r="J58" s="29"/>
      <c r="O58" s="35">
        <f>I58*0.21</f>
        <v>0</v>
      </c>
      <c r="P58">
        <v>3</v>
      </c>
    </row>
    <row r="59" ht="75">
      <c r="A59" s="29" t="s">
        <v>34</v>
      </c>
      <c r="B59" s="36"/>
      <c r="C59" s="37"/>
      <c r="D59" s="37"/>
      <c r="E59" s="31" t="s">
        <v>553</v>
      </c>
      <c r="F59" s="37"/>
      <c r="G59" s="37"/>
      <c r="H59" s="37"/>
      <c r="I59" s="37"/>
      <c r="J59" s="38"/>
    </row>
    <row r="60">
      <c r="A60" s="29" t="s">
        <v>89</v>
      </c>
      <c r="B60" s="36"/>
      <c r="C60" s="37"/>
      <c r="D60" s="37"/>
      <c r="E60" s="43" t="s">
        <v>554</v>
      </c>
      <c r="F60" s="37"/>
      <c r="G60" s="37"/>
      <c r="H60" s="37"/>
      <c r="I60" s="37"/>
      <c r="J60" s="38"/>
    </row>
    <row r="61" ht="45">
      <c r="A61" s="29" t="s">
        <v>36</v>
      </c>
      <c r="B61" s="36"/>
      <c r="C61" s="37"/>
      <c r="D61" s="37"/>
      <c r="E61" s="31" t="s">
        <v>304</v>
      </c>
      <c r="F61" s="37"/>
      <c r="G61" s="37"/>
      <c r="H61" s="37"/>
      <c r="I61" s="37"/>
      <c r="J61" s="38"/>
    </row>
    <row r="62">
      <c r="A62" s="29" t="s">
        <v>29</v>
      </c>
      <c r="B62" s="29">
        <v>15</v>
      </c>
      <c r="C62" s="30" t="s">
        <v>120</v>
      </c>
      <c r="D62" s="29" t="s">
        <v>31</v>
      </c>
      <c r="E62" s="31" t="s">
        <v>121</v>
      </c>
      <c r="F62" s="32" t="s">
        <v>111</v>
      </c>
      <c r="G62" s="33">
        <v>1102.6199999999999</v>
      </c>
      <c r="H62" s="34">
        <v>0</v>
      </c>
      <c r="I62" s="34">
        <f>ROUND(G62*H62,P4)</f>
        <v>0</v>
      </c>
      <c r="J62" s="29"/>
      <c r="O62" s="35">
        <f>I62*0.21</f>
        <v>0</v>
      </c>
      <c r="P62">
        <v>3</v>
      </c>
    </row>
    <row r="63" ht="90">
      <c r="A63" s="29" t="s">
        <v>34</v>
      </c>
      <c r="B63" s="36"/>
      <c r="C63" s="37"/>
      <c r="D63" s="37"/>
      <c r="E63" s="31" t="s">
        <v>305</v>
      </c>
      <c r="F63" s="37"/>
      <c r="G63" s="37"/>
      <c r="H63" s="37"/>
      <c r="I63" s="37"/>
      <c r="J63" s="38"/>
    </row>
    <row r="64" ht="60">
      <c r="A64" s="29" t="s">
        <v>89</v>
      </c>
      <c r="B64" s="36"/>
      <c r="C64" s="37"/>
      <c r="D64" s="37"/>
      <c r="E64" s="43" t="s">
        <v>555</v>
      </c>
      <c r="F64" s="37"/>
      <c r="G64" s="37"/>
      <c r="H64" s="37"/>
      <c r="I64" s="37"/>
      <c r="J64" s="38"/>
    </row>
    <row r="65" ht="45">
      <c r="A65" s="29" t="s">
        <v>36</v>
      </c>
      <c r="B65" s="36"/>
      <c r="C65" s="37"/>
      <c r="D65" s="37"/>
      <c r="E65" s="31" t="s">
        <v>304</v>
      </c>
      <c r="F65" s="37"/>
      <c r="G65" s="37"/>
      <c r="H65" s="37"/>
      <c r="I65" s="37"/>
      <c r="J65" s="38"/>
    </row>
    <row r="66">
      <c r="A66" s="29" t="s">
        <v>29</v>
      </c>
      <c r="B66" s="29">
        <v>16</v>
      </c>
      <c r="C66" s="30" t="s">
        <v>125</v>
      </c>
      <c r="D66" s="29" t="s">
        <v>31</v>
      </c>
      <c r="E66" s="31" t="s">
        <v>126</v>
      </c>
      <c r="F66" s="32" t="s">
        <v>117</v>
      </c>
      <c r="G66" s="33">
        <v>151</v>
      </c>
      <c r="H66" s="34">
        <v>0</v>
      </c>
      <c r="I66" s="34">
        <f>ROUND(G66*H66,P4)</f>
        <v>0</v>
      </c>
      <c r="J66" s="29"/>
      <c r="O66" s="35">
        <f>I66*0.21</f>
        <v>0</v>
      </c>
      <c r="P66">
        <v>3</v>
      </c>
    </row>
    <row r="67" ht="45">
      <c r="A67" s="29" t="s">
        <v>34</v>
      </c>
      <c r="B67" s="36"/>
      <c r="C67" s="37"/>
      <c r="D67" s="37"/>
      <c r="E67" s="31" t="s">
        <v>307</v>
      </c>
      <c r="F67" s="37"/>
      <c r="G67" s="37"/>
      <c r="H67" s="37"/>
      <c r="I67" s="37"/>
      <c r="J67" s="38"/>
    </row>
    <row r="68" ht="45">
      <c r="A68" s="29" t="s">
        <v>89</v>
      </c>
      <c r="B68" s="36"/>
      <c r="C68" s="37"/>
      <c r="D68" s="37"/>
      <c r="E68" s="43" t="s">
        <v>556</v>
      </c>
      <c r="F68" s="37"/>
      <c r="G68" s="37"/>
      <c r="H68" s="37"/>
      <c r="I68" s="37"/>
      <c r="J68" s="38"/>
    </row>
    <row r="69" ht="30">
      <c r="A69" s="29" t="s">
        <v>36</v>
      </c>
      <c r="B69" s="36"/>
      <c r="C69" s="37"/>
      <c r="D69" s="37"/>
      <c r="E69" s="31" t="s">
        <v>129</v>
      </c>
      <c r="F69" s="37"/>
      <c r="G69" s="37"/>
      <c r="H69" s="37"/>
      <c r="I69" s="37"/>
      <c r="J69" s="38"/>
    </row>
    <row r="70">
      <c r="A70" s="29" t="s">
        <v>29</v>
      </c>
      <c r="B70" s="29">
        <v>17</v>
      </c>
      <c r="C70" s="30" t="s">
        <v>309</v>
      </c>
      <c r="D70" s="29" t="s">
        <v>31</v>
      </c>
      <c r="E70" s="31" t="s">
        <v>310</v>
      </c>
      <c r="F70" s="32" t="s">
        <v>111</v>
      </c>
      <c r="G70" s="33">
        <v>110.40000000000001</v>
      </c>
      <c r="H70" s="34">
        <v>0</v>
      </c>
      <c r="I70" s="34">
        <f>ROUND(G70*H70,P4)</f>
        <v>0</v>
      </c>
      <c r="J70" s="29"/>
      <c r="O70" s="35">
        <f>I70*0.21</f>
        <v>0</v>
      </c>
      <c r="P70">
        <v>3</v>
      </c>
    </row>
    <row r="71" ht="60">
      <c r="A71" s="29" t="s">
        <v>34</v>
      </c>
      <c r="B71" s="36"/>
      <c r="C71" s="37"/>
      <c r="D71" s="37"/>
      <c r="E71" s="31" t="s">
        <v>557</v>
      </c>
      <c r="F71" s="37"/>
      <c r="G71" s="37"/>
      <c r="H71" s="37"/>
      <c r="I71" s="37"/>
      <c r="J71" s="38"/>
    </row>
    <row r="72">
      <c r="A72" s="29" t="s">
        <v>89</v>
      </c>
      <c r="B72" s="36"/>
      <c r="C72" s="37"/>
      <c r="D72" s="37"/>
      <c r="E72" s="43" t="s">
        <v>558</v>
      </c>
      <c r="F72" s="37"/>
      <c r="G72" s="37"/>
      <c r="H72" s="37"/>
      <c r="I72" s="37"/>
      <c r="J72" s="38"/>
    </row>
    <row r="73" ht="409.5">
      <c r="A73" s="29" t="s">
        <v>36</v>
      </c>
      <c r="B73" s="36"/>
      <c r="C73" s="37"/>
      <c r="D73" s="37"/>
      <c r="E73" s="31" t="s">
        <v>313</v>
      </c>
      <c r="F73" s="37"/>
      <c r="G73" s="37"/>
      <c r="H73" s="37"/>
      <c r="I73" s="37"/>
      <c r="J73" s="38"/>
    </row>
    <row r="74">
      <c r="A74" s="29" t="s">
        <v>29</v>
      </c>
      <c r="B74" s="29">
        <v>18</v>
      </c>
      <c r="C74" s="30" t="s">
        <v>314</v>
      </c>
      <c r="D74" s="29" t="s">
        <v>559</v>
      </c>
      <c r="E74" s="31" t="s">
        <v>315</v>
      </c>
      <c r="F74" s="32" t="s">
        <v>111</v>
      </c>
      <c r="G74" s="33">
        <v>315.64999999999998</v>
      </c>
      <c r="H74" s="34">
        <v>0</v>
      </c>
      <c r="I74" s="34">
        <f>ROUND(G74*H74,P4)</f>
        <v>0</v>
      </c>
      <c r="J74" s="29"/>
      <c r="O74" s="35">
        <f>I74*0.21</f>
        <v>0</v>
      </c>
      <c r="P74">
        <v>3</v>
      </c>
    </row>
    <row r="75" ht="30">
      <c r="A75" s="29" t="s">
        <v>34</v>
      </c>
      <c r="B75" s="36"/>
      <c r="C75" s="37"/>
      <c r="D75" s="37"/>
      <c r="E75" s="31" t="s">
        <v>316</v>
      </c>
      <c r="F75" s="37"/>
      <c r="G75" s="37"/>
      <c r="H75" s="37"/>
      <c r="I75" s="37"/>
      <c r="J75" s="38"/>
    </row>
    <row r="76" ht="60">
      <c r="A76" s="29" t="s">
        <v>89</v>
      </c>
      <c r="B76" s="36"/>
      <c r="C76" s="37"/>
      <c r="D76" s="37"/>
      <c r="E76" s="43" t="s">
        <v>560</v>
      </c>
      <c r="F76" s="37"/>
      <c r="G76" s="37"/>
      <c r="H76" s="37"/>
      <c r="I76" s="37"/>
      <c r="J76" s="38"/>
    </row>
    <row r="77" ht="405">
      <c r="A77" s="29" t="s">
        <v>36</v>
      </c>
      <c r="B77" s="36"/>
      <c r="C77" s="37"/>
      <c r="D77" s="37"/>
      <c r="E77" s="31" t="s">
        <v>318</v>
      </c>
      <c r="F77" s="37"/>
      <c r="G77" s="37"/>
      <c r="H77" s="37"/>
      <c r="I77" s="37"/>
      <c r="J77" s="38"/>
    </row>
    <row r="78">
      <c r="A78" s="29" t="s">
        <v>29</v>
      </c>
      <c r="B78" s="29">
        <v>19</v>
      </c>
      <c r="C78" s="30" t="s">
        <v>314</v>
      </c>
      <c r="D78" s="29" t="s">
        <v>561</v>
      </c>
      <c r="E78" s="31" t="s">
        <v>315</v>
      </c>
      <c r="F78" s="32" t="s">
        <v>111</v>
      </c>
      <c r="G78" s="33">
        <v>364.19999999999999</v>
      </c>
      <c r="H78" s="34">
        <v>0</v>
      </c>
      <c r="I78" s="34">
        <f>ROUND(G78*H78,P4)</f>
        <v>0</v>
      </c>
      <c r="J78" s="29"/>
      <c r="O78" s="35">
        <f>I78*0.21</f>
        <v>0</v>
      </c>
      <c r="P78">
        <v>3</v>
      </c>
    </row>
    <row r="79" ht="30">
      <c r="A79" s="29" t="s">
        <v>34</v>
      </c>
      <c r="B79" s="36"/>
      <c r="C79" s="37"/>
      <c r="D79" s="37"/>
      <c r="E79" s="31" t="s">
        <v>316</v>
      </c>
      <c r="F79" s="37"/>
      <c r="G79" s="37"/>
      <c r="H79" s="37"/>
      <c r="I79" s="37"/>
      <c r="J79" s="38"/>
    </row>
    <row r="80">
      <c r="A80" s="29" t="s">
        <v>89</v>
      </c>
      <c r="B80" s="36"/>
      <c r="C80" s="37"/>
      <c r="D80" s="37"/>
      <c r="E80" s="43" t="s">
        <v>562</v>
      </c>
      <c r="F80" s="37"/>
      <c r="G80" s="37"/>
      <c r="H80" s="37"/>
      <c r="I80" s="37"/>
      <c r="J80" s="38"/>
    </row>
    <row r="81" ht="405">
      <c r="A81" s="29" t="s">
        <v>36</v>
      </c>
      <c r="B81" s="36"/>
      <c r="C81" s="37"/>
      <c r="D81" s="37"/>
      <c r="E81" s="31" t="s">
        <v>318</v>
      </c>
      <c r="F81" s="37"/>
      <c r="G81" s="37"/>
      <c r="H81" s="37"/>
      <c r="I81" s="37"/>
      <c r="J81" s="38"/>
    </row>
    <row r="82">
      <c r="A82" s="29" t="s">
        <v>29</v>
      </c>
      <c r="B82" s="29">
        <v>20</v>
      </c>
      <c r="C82" s="30" t="s">
        <v>319</v>
      </c>
      <c r="D82" s="29" t="s">
        <v>31</v>
      </c>
      <c r="E82" s="31" t="s">
        <v>320</v>
      </c>
      <c r="F82" s="32" t="s">
        <v>111</v>
      </c>
      <c r="G82" s="33">
        <v>58</v>
      </c>
      <c r="H82" s="34">
        <v>0</v>
      </c>
      <c r="I82" s="34">
        <f>ROUND(G82*H82,P4)</f>
        <v>0</v>
      </c>
      <c r="J82" s="29"/>
      <c r="O82" s="35">
        <f>I82*0.21</f>
        <v>0</v>
      </c>
      <c r="P82">
        <v>3</v>
      </c>
    </row>
    <row r="83" ht="30">
      <c r="A83" s="29" t="s">
        <v>34</v>
      </c>
      <c r="B83" s="36"/>
      <c r="C83" s="37"/>
      <c r="D83" s="37"/>
      <c r="E83" s="31" t="s">
        <v>563</v>
      </c>
      <c r="F83" s="37"/>
      <c r="G83" s="37"/>
      <c r="H83" s="37"/>
      <c r="I83" s="37"/>
      <c r="J83" s="38"/>
    </row>
    <row r="84" ht="60">
      <c r="A84" s="29" t="s">
        <v>89</v>
      </c>
      <c r="B84" s="36"/>
      <c r="C84" s="37"/>
      <c r="D84" s="37"/>
      <c r="E84" s="43" t="s">
        <v>564</v>
      </c>
      <c r="F84" s="37"/>
      <c r="G84" s="37"/>
      <c r="H84" s="37"/>
      <c r="I84" s="37"/>
      <c r="J84" s="38"/>
    </row>
    <row r="85" ht="405">
      <c r="A85" s="29" t="s">
        <v>36</v>
      </c>
      <c r="B85" s="36"/>
      <c r="C85" s="37"/>
      <c r="D85" s="37"/>
      <c r="E85" s="31" t="s">
        <v>323</v>
      </c>
      <c r="F85" s="37"/>
      <c r="G85" s="37"/>
      <c r="H85" s="37"/>
      <c r="I85" s="37"/>
      <c r="J85" s="38"/>
    </row>
    <row r="86">
      <c r="A86" s="29" t="s">
        <v>29</v>
      </c>
      <c r="B86" s="29">
        <v>21</v>
      </c>
      <c r="C86" s="30" t="s">
        <v>324</v>
      </c>
      <c r="D86" s="29" t="s">
        <v>31</v>
      </c>
      <c r="E86" s="31" t="s">
        <v>325</v>
      </c>
      <c r="F86" s="32" t="s">
        <v>111</v>
      </c>
      <c r="G86" s="33">
        <v>213</v>
      </c>
      <c r="H86" s="34">
        <v>0</v>
      </c>
      <c r="I86" s="34">
        <f>ROUND(G86*H86,P4)</f>
        <v>0</v>
      </c>
      <c r="J86" s="29"/>
      <c r="O86" s="35">
        <f>I86*0.21</f>
        <v>0</v>
      </c>
      <c r="P86">
        <v>3</v>
      </c>
    </row>
    <row r="87" ht="30">
      <c r="A87" s="29" t="s">
        <v>34</v>
      </c>
      <c r="B87" s="36"/>
      <c r="C87" s="37"/>
      <c r="D87" s="37"/>
      <c r="E87" s="31" t="s">
        <v>565</v>
      </c>
      <c r="F87" s="37"/>
      <c r="G87" s="37"/>
      <c r="H87" s="37"/>
      <c r="I87" s="37"/>
      <c r="J87" s="38"/>
    </row>
    <row r="88" ht="60">
      <c r="A88" s="29" t="s">
        <v>89</v>
      </c>
      <c r="B88" s="36"/>
      <c r="C88" s="37"/>
      <c r="D88" s="37"/>
      <c r="E88" s="43" t="s">
        <v>566</v>
      </c>
      <c r="F88" s="37"/>
      <c r="G88" s="37"/>
      <c r="H88" s="37"/>
      <c r="I88" s="37"/>
      <c r="J88" s="38"/>
    </row>
    <row r="89" ht="405">
      <c r="A89" s="29" t="s">
        <v>36</v>
      </c>
      <c r="B89" s="36"/>
      <c r="C89" s="37"/>
      <c r="D89" s="37"/>
      <c r="E89" s="31" t="s">
        <v>323</v>
      </c>
      <c r="F89" s="37"/>
      <c r="G89" s="37"/>
      <c r="H89" s="37"/>
      <c r="I89" s="37"/>
      <c r="J89" s="38"/>
    </row>
    <row r="90">
      <c r="A90" s="29" t="s">
        <v>29</v>
      </c>
      <c r="B90" s="29">
        <v>22</v>
      </c>
      <c r="C90" s="30" t="s">
        <v>328</v>
      </c>
      <c r="D90" s="29" t="s">
        <v>31</v>
      </c>
      <c r="E90" s="31" t="s">
        <v>329</v>
      </c>
      <c r="F90" s="32" t="s">
        <v>111</v>
      </c>
      <c r="G90" s="33">
        <v>169.75</v>
      </c>
      <c r="H90" s="34">
        <v>0</v>
      </c>
      <c r="I90" s="34">
        <f>ROUND(G90*H90,P4)</f>
        <v>0</v>
      </c>
      <c r="J90" s="29"/>
      <c r="O90" s="35">
        <f>I90*0.21</f>
        <v>0</v>
      </c>
      <c r="P90">
        <v>3</v>
      </c>
    </row>
    <row r="91" ht="60">
      <c r="A91" s="29" t="s">
        <v>34</v>
      </c>
      <c r="B91" s="36"/>
      <c r="C91" s="37"/>
      <c r="D91" s="37"/>
      <c r="E91" s="31" t="s">
        <v>330</v>
      </c>
      <c r="F91" s="37"/>
      <c r="G91" s="37"/>
      <c r="H91" s="37"/>
      <c r="I91" s="37"/>
      <c r="J91" s="38"/>
    </row>
    <row r="92">
      <c r="A92" s="29" t="s">
        <v>89</v>
      </c>
      <c r="B92" s="36"/>
      <c r="C92" s="37"/>
      <c r="D92" s="37"/>
      <c r="E92" s="43" t="s">
        <v>567</v>
      </c>
      <c r="F92" s="37"/>
      <c r="G92" s="37"/>
      <c r="H92" s="37"/>
      <c r="I92" s="37"/>
      <c r="J92" s="38"/>
    </row>
    <row r="93" ht="345">
      <c r="A93" s="29" t="s">
        <v>36</v>
      </c>
      <c r="B93" s="36"/>
      <c r="C93" s="37"/>
      <c r="D93" s="37"/>
      <c r="E93" s="31" t="s">
        <v>332</v>
      </c>
      <c r="F93" s="37"/>
      <c r="G93" s="37"/>
      <c r="H93" s="37"/>
      <c r="I93" s="37"/>
      <c r="J93" s="38"/>
    </row>
    <row r="94">
      <c r="A94" s="29" t="s">
        <v>29</v>
      </c>
      <c r="B94" s="29">
        <v>23</v>
      </c>
      <c r="C94" s="30" t="s">
        <v>333</v>
      </c>
      <c r="D94" s="29" t="s">
        <v>31</v>
      </c>
      <c r="E94" s="31" t="s">
        <v>334</v>
      </c>
      <c r="F94" s="32" t="s">
        <v>111</v>
      </c>
      <c r="G94" s="33">
        <v>381.39999999999998</v>
      </c>
      <c r="H94" s="34">
        <v>0</v>
      </c>
      <c r="I94" s="34">
        <f>ROUND(G94*H94,P4)</f>
        <v>0</v>
      </c>
      <c r="J94" s="29"/>
      <c r="O94" s="35">
        <f>I94*0.21</f>
        <v>0</v>
      </c>
      <c r="P94">
        <v>3</v>
      </c>
    </row>
    <row r="95">
      <c r="A95" s="29" t="s">
        <v>34</v>
      </c>
      <c r="B95" s="36"/>
      <c r="C95" s="37"/>
      <c r="D95" s="37"/>
      <c r="E95" s="31" t="s">
        <v>335</v>
      </c>
      <c r="F95" s="37"/>
      <c r="G95" s="37"/>
      <c r="H95" s="37"/>
      <c r="I95" s="37"/>
      <c r="J95" s="38"/>
    </row>
    <row r="96" ht="60">
      <c r="A96" s="29" t="s">
        <v>89</v>
      </c>
      <c r="B96" s="36"/>
      <c r="C96" s="37"/>
      <c r="D96" s="37"/>
      <c r="E96" s="43" t="s">
        <v>568</v>
      </c>
      <c r="F96" s="37"/>
      <c r="G96" s="37"/>
      <c r="H96" s="37"/>
      <c r="I96" s="37"/>
      <c r="J96" s="38"/>
    </row>
    <row r="97" ht="240">
      <c r="A97" s="29" t="s">
        <v>36</v>
      </c>
      <c r="B97" s="36"/>
      <c r="C97" s="37"/>
      <c r="D97" s="37"/>
      <c r="E97" s="31" t="s">
        <v>337</v>
      </c>
      <c r="F97" s="37"/>
      <c r="G97" s="37"/>
      <c r="H97" s="37"/>
      <c r="I97" s="37"/>
      <c r="J97" s="38"/>
    </row>
    <row r="98">
      <c r="A98" s="29" t="s">
        <v>29</v>
      </c>
      <c r="B98" s="29">
        <v>24</v>
      </c>
      <c r="C98" s="30" t="s">
        <v>338</v>
      </c>
      <c r="D98" s="29" t="s">
        <v>31</v>
      </c>
      <c r="E98" s="31" t="s">
        <v>339</v>
      </c>
      <c r="F98" s="32" t="s">
        <v>111</v>
      </c>
      <c r="G98" s="33">
        <v>110.40000000000001</v>
      </c>
      <c r="H98" s="34">
        <v>0</v>
      </c>
      <c r="I98" s="34">
        <f>ROUND(G98*H98,P4)</f>
        <v>0</v>
      </c>
      <c r="J98" s="29"/>
      <c r="O98" s="35">
        <f>I98*0.21</f>
        <v>0</v>
      </c>
      <c r="P98">
        <v>3</v>
      </c>
    </row>
    <row r="99" ht="135">
      <c r="A99" s="29" t="s">
        <v>34</v>
      </c>
      <c r="B99" s="36"/>
      <c r="C99" s="37"/>
      <c r="D99" s="37"/>
      <c r="E99" s="31" t="s">
        <v>569</v>
      </c>
      <c r="F99" s="37"/>
      <c r="G99" s="37"/>
      <c r="H99" s="37"/>
      <c r="I99" s="37"/>
      <c r="J99" s="38"/>
    </row>
    <row r="100">
      <c r="A100" s="29" t="s">
        <v>89</v>
      </c>
      <c r="B100" s="36"/>
      <c r="C100" s="37"/>
      <c r="D100" s="37"/>
      <c r="E100" s="43" t="s">
        <v>570</v>
      </c>
      <c r="F100" s="37"/>
      <c r="G100" s="37"/>
      <c r="H100" s="37"/>
      <c r="I100" s="37"/>
      <c r="J100" s="38"/>
    </row>
    <row r="101" ht="345">
      <c r="A101" s="29" t="s">
        <v>36</v>
      </c>
      <c r="B101" s="36"/>
      <c r="C101" s="37"/>
      <c r="D101" s="37"/>
      <c r="E101" s="31" t="s">
        <v>332</v>
      </c>
      <c r="F101" s="37"/>
      <c r="G101" s="37"/>
      <c r="H101" s="37"/>
      <c r="I101" s="37"/>
      <c r="J101" s="38"/>
    </row>
    <row r="102">
      <c r="A102" s="29" t="s">
        <v>29</v>
      </c>
      <c r="B102" s="29">
        <v>25</v>
      </c>
      <c r="C102" s="30" t="s">
        <v>571</v>
      </c>
      <c r="D102" s="29" t="s">
        <v>31</v>
      </c>
      <c r="E102" s="31" t="s">
        <v>572</v>
      </c>
      <c r="F102" s="32" t="s">
        <v>111</v>
      </c>
      <c r="G102" s="33">
        <v>35.5</v>
      </c>
      <c r="H102" s="34">
        <v>0</v>
      </c>
      <c r="I102" s="34">
        <f>ROUND(G102*H102,P4)</f>
        <v>0</v>
      </c>
      <c r="J102" s="29"/>
      <c r="O102" s="35">
        <f>I102*0.21</f>
        <v>0</v>
      </c>
      <c r="P102">
        <v>3</v>
      </c>
    </row>
    <row r="103" ht="75">
      <c r="A103" s="29" t="s">
        <v>34</v>
      </c>
      <c r="B103" s="36"/>
      <c r="C103" s="37"/>
      <c r="D103" s="37"/>
      <c r="E103" s="31" t="s">
        <v>573</v>
      </c>
      <c r="F103" s="37"/>
      <c r="G103" s="37"/>
      <c r="H103" s="37"/>
      <c r="I103" s="37"/>
      <c r="J103" s="38"/>
    </row>
    <row r="104" ht="30">
      <c r="A104" s="29" t="s">
        <v>89</v>
      </c>
      <c r="B104" s="36"/>
      <c r="C104" s="37"/>
      <c r="D104" s="37"/>
      <c r="E104" s="43" t="s">
        <v>574</v>
      </c>
      <c r="F104" s="37"/>
      <c r="G104" s="37"/>
      <c r="H104" s="37"/>
      <c r="I104" s="37"/>
      <c r="J104" s="38"/>
    </row>
    <row r="105" ht="315">
      <c r="A105" s="29" t="s">
        <v>36</v>
      </c>
      <c r="B105" s="36"/>
      <c r="C105" s="37"/>
      <c r="D105" s="37"/>
      <c r="E105" s="31" t="s">
        <v>575</v>
      </c>
      <c r="F105" s="37"/>
      <c r="G105" s="37"/>
      <c r="H105" s="37"/>
      <c r="I105" s="37"/>
      <c r="J105" s="38"/>
    </row>
    <row r="106">
      <c r="A106" s="29" t="s">
        <v>29</v>
      </c>
      <c r="B106" s="29">
        <v>26</v>
      </c>
      <c r="C106" s="30" t="s">
        <v>576</v>
      </c>
      <c r="D106" s="29" t="s">
        <v>31</v>
      </c>
      <c r="E106" s="31" t="s">
        <v>577</v>
      </c>
      <c r="F106" s="32" t="s">
        <v>111</v>
      </c>
      <c r="G106" s="33">
        <v>11.359999999999999</v>
      </c>
      <c r="H106" s="34">
        <v>0</v>
      </c>
      <c r="I106" s="34">
        <f>ROUND(G106*H106,P4)</f>
        <v>0</v>
      </c>
      <c r="J106" s="29"/>
      <c r="O106" s="35">
        <f>I106*0.21</f>
        <v>0</v>
      </c>
      <c r="P106">
        <v>3</v>
      </c>
    </row>
    <row r="107" ht="75">
      <c r="A107" s="29" t="s">
        <v>34</v>
      </c>
      <c r="B107" s="36"/>
      <c r="C107" s="37"/>
      <c r="D107" s="37"/>
      <c r="E107" s="31" t="s">
        <v>578</v>
      </c>
      <c r="F107" s="37"/>
      <c r="G107" s="37"/>
      <c r="H107" s="37"/>
      <c r="I107" s="37"/>
      <c r="J107" s="38"/>
    </row>
    <row r="108" ht="30">
      <c r="A108" s="29" t="s">
        <v>89</v>
      </c>
      <c r="B108" s="36"/>
      <c r="C108" s="37"/>
      <c r="D108" s="37"/>
      <c r="E108" s="43" t="s">
        <v>579</v>
      </c>
      <c r="F108" s="37"/>
      <c r="G108" s="37"/>
      <c r="H108" s="37"/>
      <c r="I108" s="37"/>
      <c r="J108" s="38"/>
    </row>
    <row r="109" ht="315">
      <c r="A109" s="29" t="s">
        <v>36</v>
      </c>
      <c r="B109" s="36"/>
      <c r="C109" s="37"/>
      <c r="D109" s="37"/>
      <c r="E109" s="31" t="s">
        <v>580</v>
      </c>
      <c r="F109" s="37"/>
      <c r="G109" s="37"/>
      <c r="H109" s="37"/>
      <c r="I109" s="37"/>
      <c r="J109" s="38"/>
    </row>
    <row r="110">
      <c r="A110" s="29" t="s">
        <v>29</v>
      </c>
      <c r="B110" s="29">
        <v>27</v>
      </c>
      <c r="C110" s="30" t="s">
        <v>342</v>
      </c>
      <c r="D110" s="29" t="s">
        <v>31</v>
      </c>
      <c r="E110" s="31" t="s">
        <v>343</v>
      </c>
      <c r="F110" s="32" t="s">
        <v>111</v>
      </c>
      <c r="G110" s="33">
        <v>174.80000000000001</v>
      </c>
      <c r="H110" s="34">
        <v>0</v>
      </c>
      <c r="I110" s="34">
        <f>ROUND(G110*H110,P4)</f>
        <v>0</v>
      </c>
      <c r="J110" s="29"/>
      <c r="O110" s="35">
        <f>I110*0.21</f>
        <v>0</v>
      </c>
      <c r="P110">
        <v>3</v>
      </c>
    </row>
    <row r="111" ht="90">
      <c r="A111" s="29" t="s">
        <v>34</v>
      </c>
      <c r="B111" s="36"/>
      <c r="C111" s="37"/>
      <c r="D111" s="37"/>
      <c r="E111" s="31" t="s">
        <v>581</v>
      </c>
      <c r="F111" s="37"/>
      <c r="G111" s="37"/>
      <c r="H111" s="37"/>
      <c r="I111" s="37"/>
      <c r="J111" s="38"/>
    </row>
    <row r="112" ht="60">
      <c r="A112" s="29" t="s">
        <v>89</v>
      </c>
      <c r="B112" s="36"/>
      <c r="C112" s="37"/>
      <c r="D112" s="37"/>
      <c r="E112" s="43" t="s">
        <v>582</v>
      </c>
      <c r="F112" s="37"/>
      <c r="G112" s="37"/>
      <c r="H112" s="37"/>
      <c r="I112" s="37"/>
      <c r="J112" s="38"/>
    </row>
    <row r="113" ht="390">
      <c r="A113" s="29" t="s">
        <v>36</v>
      </c>
      <c r="B113" s="36"/>
      <c r="C113" s="37"/>
      <c r="D113" s="37"/>
      <c r="E113" s="31" t="s">
        <v>346</v>
      </c>
      <c r="F113" s="37"/>
      <c r="G113" s="37"/>
      <c r="H113" s="37"/>
      <c r="I113" s="37"/>
      <c r="J113" s="38"/>
    </row>
    <row r="114">
      <c r="A114" s="29" t="s">
        <v>29</v>
      </c>
      <c r="B114" s="29">
        <v>28</v>
      </c>
      <c r="C114" s="30" t="s">
        <v>347</v>
      </c>
      <c r="D114" s="29" t="s">
        <v>31</v>
      </c>
      <c r="E114" s="31" t="s">
        <v>348</v>
      </c>
      <c r="F114" s="32" t="s">
        <v>134</v>
      </c>
      <c r="G114" s="33">
        <v>3835</v>
      </c>
      <c r="H114" s="34">
        <v>0</v>
      </c>
      <c r="I114" s="34">
        <f>ROUND(G114*H114,P4)</f>
        <v>0</v>
      </c>
      <c r="J114" s="29"/>
      <c r="O114" s="35">
        <f>I114*0.21</f>
        <v>0</v>
      </c>
      <c r="P114">
        <v>3</v>
      </c>
    </row>
    <row r="115">
      <c r="A115" s="29" t="s">
        <v>34</v>
      </c>
      <c r="B115" s="36"/>
      <c r="C115" s="37"/>
      <c r="D115" s="37"/>
      <c r="E115" s="31" t="s">
        <v>349</v>
      </c>
      <c r="F115" s="37"/>
      <c r="G115" s="37"/>
      <c r="H115" s="37"/>
      <c r="I115" s="37"/>
      <c r="J115" s="38"/>
    </row>
    <row r="116" ht="60">
      <c r="A116" s="29" t="s">
        <v>89</v>
      </c>
      <c r="B116" s="36"/>
      <c r="C116" s="37"/>
      <c r="D116" s="37"/>
      <c r="E116" s="43" t="s">
        <v>583</v>
      </c>
      <c r="F116" s="37"/>
      <c r="G116" s="37"/>
      <c r="H116" s="37"/>
      <c r="I116" s="37"/>
      <c r="J116" s="38"/>
    </row>
    <row r="117" ht="30">
      <c r="A117" s="29" t="s">
        <v>36</v>
      </c>
      <c r="B117" s="36"/>
      <c r="C117" s="37"/>
      <c r="D117" s="37"/>
      <c r="E117" s="31" t="s">
        <v>351</v>
      </c>
      <c r="F117" s="37"/>
      <c r="G117" s="37"/>
      <c r="H117" s="37"/>
      <c r="I117" s="37"/>
      <c r="J117" s="38"/>
    </row>
    <row r="118">
      <c r="A118" s="29" t="s">
        <v>29</v>
      </c>
      <c r="B118" s="29">
        <v>29</v>
      </c>
      <c r="C118" s="30" t="s">
        <v>584</v>
      </c>
      <c r="D118" s="29" t="s">
        <v>31</v>
      </c>
      <c r="E118" s="31" t="s">
        <v>585</v>
      </c>
      <c r="F118" s="32" t="s">
        <v>134</v>
      </c>
      <c r="G118" s="33">
        <v>2428</v>
      </c>
      <c r="H118" s="34">
        <v>0</v>
      </c>
      <c r="I118" s="34">
        <f>ROUND(G118*H118,P4)</f>
        <v>0</v>
      </c>
      <c r="J118" s="29"/>
      <c r="O118" s="35">
        <f>I118*0.21</f>
        <v>0</v>
      </c>
      <c r="P118">
        <v>3</v>
      </c>
    </row>
    <row r="119" ht="30">
      <c r="A119" s="29" t="s">
        <v>34</v>
      </c>
      <c r="B119" s="36"/>
      <c r="C119" s="37"/>
      <c r="D119" s="37"/>
      <c r="E119" s="31" t="s">
        <v>586</v>
      </c>
      <c r="F119" s="37"/>
      <c r="G119" s="37"/>
      <c r="H119" s="37"/>
      <c r="I119" s="37"/>
      <c r="J119" s="38"/>
    </row>
    <row r="120" ht="30">
      <c r="A120" s="29" t="s">
        <v>89</v>
      </c>
      <c r="B120" s="36"/>
      <c r="C120" s="37"/>
      <c r="D120" s="37"/>
      <c r="E120" s="43" t="s">
        <v>587</v>
      </c>
      <c r="F120" s="37"/>
      <c r="G120" s="37"/>
      <c r="H120" s="37"/>
      <c r="I120" s="37"/>
      <c r="J120" s="38"/>
    </row>
    <row r="121" ht="45">
      <c r="A121" s="29" t="s">
        <v>36</v>
      </c>
      <c r="B121" s="36"/>
      <c r="C121" s="37"/>
      <c r="D121" s="37"/>
      <c r="E121" s="31" t="s">
        <v>588</v>
      </c>
      <c r="F121" s="37"/>
      <c r="G121" s="37"/>
      <c r="H121" s="37"/>
      <c r="I121" s="37"/>
      <c r="J121" s="38"/>
    </row>
    <row r="122">
      <c r="A122" s="29" t="s">
        <v>29</v>
      </c>
      <c r="B122" s="29">
        <v>30</v>
      </c>
      <c r="C122" s="30" t="s">
        <v>589</v>
      </c>
      <c r="D122" s="29" t="s">
        <v>31</v>
      </c>
      <c r="E122" s="31" t="s">
        <v>590</v>
      </c>
      <c r="F122" s="32" t="s">
        <v>134</v>
      </c>
      <c r="G122" s="33">
        <v>2428</v>
      </c>
      <c r="H122" s="34">
        <v>0</v>
      </c>
      <c r="I122" s="34">
        <f>ROUND(G122*H122,P4)</f>
        <v>0</v>
      </c>
      <c r="J122" s="29"/>
      <c r="O122" s="35">
        <f>I122*0.21</f>
        <v>0</v>
      </c>
      <c r="P122">
        <v>3</v>
      </c>
    </row>
    <row r="123" ht="45">
      <c r="A123" s="29" t="s">
        <v>34</v>
      </c>
      <c r="B123" s="36"/>
      <c r="C123" s="37"/>
      <c r="D123" s="37"/>
      <c r="E123" s="31" t="s">
        <v>591</v>
      </c>
      <c r="F123" s="37"/>
      <c r="G123" s="37"/>
      <c r="H123" s="37"/>
      <c r="I123" s="37"/>
      <c r="J123" s="38"/>
    </row>
    <row r="124">
      <c r="A124" s="29" t="s">
        <v>89</v>
      </c>
      <c r="B124" s="36"/>
      <c r="C124" s="37"/>
      <c r="D124" s="37"/>
      <c r="E124" s="43" t="s">
        <v>592</v>
      </c>
      <c r="F124" s="37"/>
      <c r="G124" s="37"/>
      <c r="H124" s="37"/>
      <c r="I124" s="37"/>
      <c r="J124" s="38"/>
    </row>
    <row r="125" ht="30">
      <c r="A125" s="29" t="s">
        <v>36</v>
      </c>
      <c r="B125" s="36"/>
      <c r="C125" s="37"/>
      <c r="D125" s="37"/>
      <c r="E125" s="31" t="s">
        <v>593</v>
      </c>
      <c r="F125" s="37"/>
      <c r="G125" s="37"/>
      <c r="H125" s="37"/>
      <c r="I125" s="37"/>
      <c r="J125" s="38"/>
    </row>
    <row r="126">
      <c r="A126" s="29" t="s">
        <v>29</v>
      </c>
      <c r="B126" s="29">
        <v>31</v>
      </c>
      <c r="C126" s="30" t="s">
        <v>594</v>
      </c>
      <c r="D126" s="29" t="s">
        <v>31</v>
      </c>
      <c r="E126" s="31" t="s">
        <v>595</v>
      </c>
      <c r="F126" s="32" t="s">
        <v>134</v>
      </c>
      <c r="G126" s="33">
        <v>4856</v>
      </c>
      <c r="H126" s="34">
        <v>0</v>
      </c>
      <c r="I126" s="34">
        <f>ROUND(G126*H126,P4)</f>
        <v>0</v>
      </c>
      <c r="J126" s="29"/>
      <c r="O126" s="35">
        <f>I126*0.21</f>
        <v>0</v>
      </c>
      <c r="P126">
        <v>3</v>
      </c>
    </row>
    <row r="127" ht="90">
      <c r="A127" s="29" t="s">
        <v>34</v>
      </c>
      <c r="B127" s="36"/>
      <c r="C127" s="37"/>
      <c r="D127" s="37"/>
      <c r="E127" s="31" t="s">
        <v>596</v>
      </c>
      <c r="F127" s="37"/>
      <c r="G127" s="37"/>
      <c r="H127" s="37"/>
      <c r="I127" s="37"/>
      <c r="J127" s="38"/>
    </row>
    <row r="128">
      <c r="A128" s="29" t="s">
        <v>89</v>
      </c>
      <c r="B128" s="36"/>
      <c r="C128" s="37"/>
      <c r="D128" s="37"/>
      <c r="E128" s="43" t="s">
        <v>597</v>
      </c>
      <c r="F128" s="37"/>
      <c r="G128" s="37"/>
      <c r="H128" s="37"/>
      <c r="I128" s="37"/>
      <c r="J128" s="38"/>
    </row>
    <row r="129" ht="45">
      <c r="A129" s="29" t="s">
        <v>36</v>
      </c>
      <c r="B129" s="36"/>
      <c r="C129" s="37"/>
      <c r="D129" s="37"/>
      <c r="E129" s="31" t="s">
        <v>598</v>
      </c>
      <c r="F129" s="37"/>
      <c r="G129" s="37"/>
      <c r="H129" s="37"/>
      <c r="I129" s="37"/>
      <c r="J129" s="38"/>
    </row>
    <row r="130">
      <c r="A130" s="29" t="s">
        <v>29</v>
      </c>
      <c r="B130" s="29">
        <v>32</v>
      </c>
      <c r="C130" s="30" t="s">
        <v>599</v>
      </c>
      <c r="D130" s="29" t="s">
        <v>31</v>
      </c>
      <c r="E130" s="31" t="s">
        <v>600</v>
      </c>
      <c r="F130" s="32" t="s">
        <v>134</v>
      </c>
      <c r="G130" s="33">
        <v>82.5</v>
      </c>
      <c r="H130" s="34">
        <v>0</v>
      </c>
      <c r="I130" s="34">
        <f>ROUND(G130*H130,P4)</f>
        <v>0</v>
      </c>
      <c r="J130" s="29"/>
      <c r="O130" s="35">
        <f>I130*0.21</f>
        <v>0</v>
      </c>
      <c r="P130">
        <v>3</v>
      </c>
    </row>
    <row r="131" ht="45">
      <c r="A131" s="29" t="s">
        <v>34</v>
      </c>
      <c r="B131" s="36"/>
      <c r="C131" s="37"/>
      <c r="D131" s="37"/>
      <c r="E131" s="31" t="s">
        <v>601</v>
      </c>
      <c r="F131" s="37"/>
      <c r="G131" s="37"/>
      <c r="H131" s="37"/>
      <c r="I131" s="37"/>
      <c r="J131" s="38"/>
    </row>
    <row r="132">
      <c r="A132" s="29" t="s">
        <v>89</v>
      </c>
      <c r="B132" s="36"/>
      <c r="C132" s="37"/>
      <c r="D132" s="37"/>
      <c r="E132" s="43" t="s">
        <v>602</v>
      </c>
      <c r="F132" s="37"/>
      <c r="G132" s="37"/>
      <c r="H132" s="37"/>
      <c r="I132" s="37"/>
      <c r="J132" s="38"/>
    </row>
    <row r="133" ht="30">
      <c r="A133" s="29" t="s">
        <v>36</v>
      </c>
      <c r="B133" s="36"/>
      <c r="C133" s="37"/>
      <c r="D133" s="37"/>
      <c r="E133" s="31" t="s">
        <v>603</v>
      </c>
      <c r="F133" s="37"/>
      <c r="G133" s="37"/>
      <c r="H133" s="37"/>
      <c r="I133" s="37"/>
      <c r="J133" s="38"/>
    </row>
    <row r="134">
      <c r="A134" s="29" t="s">
        <v>29</v>
      </c>
      <c r="B134" s="29">
        <v>33</v>
      </c>
      <c r="C134" s="30" t="s">
        <v>604</v>
      </c>
      <c r="D134" s="29" t="s">
        <v>31</v>
      </c>
      <c r="E134" s="31" t="s">
        <v>605</v>
      </c>
      <c r="F134" s="32" t="s">
        <v>134</v>
      </c>
      <c r="G134" s="33">
        <v>3642</v>
      </c>
      <c r="H134" s="34">
        <v>0</v>
      </c>
      <c r="I134" s="34">
        <f>ROUND(G134*H134,P4)</f>
        <v>0</v>
      </c>
      <c r="J134" s="29"/>
      <c r="O134" s="35">
        <f>I134*0.21</f>
        <v>0</v>
      </c>
      <c r="P134">
        <v>3</v>
      </c>
    </row>
    <row r="135" ht="45">
      <c r="A135" s="29" t="s">
        <v>34</v>
      </c>
      <c r="B135" s="36"/>
      <c r="C135" s="37"/>
      <c r="D135" s="37"/>
      <c r="E135" s="31" t="s">
        <v>606</v>
      </c>
      <c r="F135" s="37"/>
      <c r="G135" s="37"/>
      <c r="H135" s="37"/>
      <c r="I135" s="37"/>
      <c r="J135" s="38"/>
    </row>
    <row r="136">
      <c r="A136" s="29" t="s">
        <v>89</v>
      </c>
      <c r="B136" s="36"/>
      <c r="C136" s="37"/>
      <c r="D136" s="37"/>
      <c r="E136" s="43" t="s">
        <v>607</v>
      </c>
      <c r="F136" s="37"/>
      <c r="G136" s="37"/>
      <c r="H136" s="37"/>
      <c r="I136" s="37"/>
      <c r="J136" s="38"/>
    </row>
    <row r="137" ht="45">
      <c r="A137" s="29" t="s">
        <v>36</v>
      </c>
      <c r="B137" s="36"/>
      <c r="C137" s="37"/>
      <c r="D137" s="37"/>
      <c r="E137" s="31" t="s">
        <v>608</v>
      </c>
      <c r="F137" s="37"/>
      <c r="G137" s="37"/>
      <c r="H137" s="37"/>
      <c r="I137" s="37"/>
      <c r="J137" s="38"/>
    </row>
    <row r="138">
      <c r="A138" s="29" t="s">
        <v>29</v>
      </c>
      <c r="B138" s="29">
        <v>34</v>
      </c>
      <c r="C138" s="30" t="s">
        <v>352</v>
      </c>
      <c r="D138" s="29" t="s">
        <v>31</v>
      </c>
      <c r="E138" s="31" t="s">
        <v>353</v>
      </c>
      <c r="F138" s="32" t="s">
        <v>134</v>
      </c>
      <c r="G138" s="33">
        <v>3</v>
      </c>
      <c r="H138" s="34">
        <v>0</v>
      </c>
      <c r="I138" s="34">
        <f>ROUND(G138*H138,P4)</f>
        <v>0</v>
      </c>
      <c r="J138" s="29"/>
      <c r="O138" s="35">
        <f>I138*0.21</f>
        <v>0</v>
      </c>
      <c r="P138">
        <v>3</v>
      </c>
    </row>
    <row r="139" ht="60">
      <c r="A139" s="29" t="s">
        <v>34</v>
      </c>
      <c r="B139" s="36"/>
      <c r="C139" s="37"/>
      <c r="D139" s="37"/>
      <c r="E139" s="31" t="s">
        <v>609</v>
      </c>
      <c r="F139" s="37"/>
      <c r="G139" s="37"/>
      <c r="H139" s="37"/>
      <c r="I139" s="37"/>
      <c r="J139" s="38"/>
    </row>
    <row r="140">
      <c r="A140" s="29" t="s">
        <v>89</v>
      </c>
      <c r="B140" s="36"/>
      <c r="C140" s="37"/>
      <c r="D140" s="37"/>
      <c r="E140" s="43" t="s">
        <v>355</v>
      </c>
      <c r="F140" s="37"/>
      <c r="G140" s="37"/>
      <c r="H140" s="37"/>
      <c r="I140" s="37"/>
      <c r="J140" s="38"/>
    </row>
    <row r="141" ht="45">
      <c r="A141" s="29" t="s">
        <v>36</v>
      </c>
      <c r="B141" s="36"/>
      <c r="C141" s="37"/>
      <c r="D141" s="37"/>
      <c r="E141" s="31" t="s">
        <v>356</v>
      </c>
      <c r="F141" s="37"/>
      <c r="G141" s="37"/>
      <c r="H141" s="37"/>
      <c r="I141" s="37"/>
      <c r="J141" s="38"/>
    </row>
    <row r="142">
      <c r="A142" s="29" t="s">
        <v>29</v>
      </c>
      <c r="B142" s="29">
        <v>35</v>
      </c>
      <c r="C142" s="30" t="s">
        <v>610</v>
      </c>
      <c r="D142" s="29" t="s">
        <v>55</v>
      </c>
      <c r="E142" s="31" t="s">
        <v>611</v>
      </c>
      <c r="F142" s="32" t="s">
        <v>134</v>
      </c>
      <c r="G142" s="33">
        <v>82.5</v>
      </c>
      <c r="H142" s="34">
        <v>0</v>
      </c>
      <c r="I142" s="34">
        <f>ROUND(G142*H142,P4)</f>
        <v>0</v>
      </c>
      <c r="J142" s="29"/>
      <c r="O142" s="35">
        <f>I142*0.21</f>
        <v>0</v>
      </c>
      <c r="P142">
        <v>3</v>
      </c>
    </row>
    <row r="143" ht="60">
      <c r="A143" s="29" t="s">
        <v>34</v>
      </c>
      <c r="B143" s="36"/>
      <c r="C143" s="37"/>
      <c r="D143" s="37"/>
      <c r="E143" s="31" t="s">
        <v>612</v>
      </c>
      <c r="F143" s="37"/>
      <c r="G143" s="37"/>
      <c r="H143" s="37"/>
      <c r="I143" s="37"/>
      <c r="J143" s="38"/>
    </row>
    <row r="144">
      <c r="A144" s="29" t="s">
        <v>89</v>
      </c>
      <c r="B144" s="36"/>
      <c r="C144" s="37"/>
      <c r="D144" s="37"/>
      <c r="E144" s="43" t="s">
        <v>602</v>
      </c>
      <c r="F144" s="37"/>
      <c r="G144" s="37"/>
      <c r="H144" s="37"/>
      <c r="I144" s="37"/>
      <c r="J144" s="38"/>
    </row>
    <row r="145" ht="105">
      <c r="A145" s="29" t="s">
        <v>36</v>
      </c>
      <c r="B145" s="36"/>
      <c r="C145" s="37"/>
      <c r="D145" s="37"/>
      <c r="E145" s="31" t="s">
        <v>613</v>
      </c>
      <c r="F145" s="37"/>
      <c r="G145" s="37"/>
      <c r="H145" s="37"/>
      <c r="I145" s="37"/>
      <c r="J145" s="38"/>
    </row>
    <row r="146">
      <c r="A146" s="29" t="s">
        <v>29</v>
      </c>
      <c r="B146" s="29">
        <v>36</v>
      </c>
      <c r="C146" s="30" t="s">
        <v>614</v>
      </c>
      <c r="D146" s="29" t="s">
        <v>31</v>
      </c>
      <c r="E146" s="31" t="s">
        <v>615</v>
      </c>
      <c r="F146" s="32" t="s">
        <v>111</v>
      </c>
      <c r="G146" s="33">
        <v>1.238</v>
      </c>
      <c r="H146" s="34">
        <v>0</v>
      </c>
      <c r="I146" s="34">
        <f>ROUND(G146*H146,P4)</f>
        <v>0</v>
      </c>
      <c r="J146" s="29"/>
      <c r="O146" s="35">
        <f>I146*0.21</f>
        <v>0</v>
      </c>
      <c r="P146">
        <v>3</v>
      </c>
    </row>
    <row r="147" ht="30">
      <c r="A147" s="29" t="s">
        <v>34</v>
      </c>
      <c r="B147" s="36"/>
      <c r="C147" s="37"/>
      <c r="D147" s="37"/>
      <c r="E147" s="31" t="s">
        <v>616</v>
      </c>
      <c r="F147" s="37"/>
      <c r="G147" s="37"/>
      <c r="H147" s="37"/>
      <c r="I147" s="37"/>
      <c r="J147" s="38"/>
    </row>
    <row r="148">
      <c r="A148" s="29" t="s">
        <v>89</v>
      </c>
      <c r="B148" s="36"/>
      <c r="C148" s="37"/>
      <c r="D148" s="37"/>
      <c r="E148" s="43" t="s">
        <v>617</v>
      </c>
      <c r="F148" s="37"/>
      <c r="G148" s="37"/>
      <c r="H148" s="37"/>
      <c r="I148" s="37"/>
      <c r="J148" s="38"/>
    </row>
    <row r="149" ht="45">
      <c r="A149" s="29" t="s">
        <v>36</v>
      </c>
      <c r="B149" s="36"/>
      <c r="C149" s="37"/>
      <c r="D149" s="37"/>
      <c r="E149" s="31" t="s">
        <v>356</v>
      </c>
      <c r="F149" s="37"/>
      <c r="G149" s="37"/>
      <c r="H149" s="37"/>
      <c r="I149" s="37"/>
      <c r="J149" s="38"/>
    </row>
    <row r="150">
      <c r="A150" s="23" t="s">
        <v>26</v>
      </c>
      <c r="B150" s="24"/>
      <c r="C150" s="25" t="s">
        <v>357</v>
      </c>
      <c r="D150" s="26"/>
      <c r="E150" s="23" t="s">
        <v>358</v>
      </c>
      <c r="F150" s="26"/>
      <c r="G150" s="26"/>
      <c r="H150" s="26"/>
      <c r="I150" s="27">
        <f>SUMIFS(I151:I170,A151:A170,"P")</f>
        <v>0</v>
      </c>
      <c r="J150" s="28"/>
    </row>
    <row r="151">
      <c r="A151" s="29" t="s">
        <v>29</v>
      </c>
      <c r="B151" s="29">
        <v>37</v>
      </c>
      <c r="C151" s="30" t="s">
        <v>359</v>
      </c>
      <c r="D151" s="29" t="s">
        <v>31</v>
      </c>
      <c r="E151" s="31" t="s">
        <v>360</v>
      </c>
      <c r="F151" s="32" t="s">
        <v>117</v>
      </c>
      <c r="G151" s="33">
        <v>648</v>
      </c>
      <c r="H151" s="34">
        <v>0</v>
      </c>
      <c r="I151" s="34">
        <f>ROUND(G151*H151,P4)</f>
        <v>0</v>
      </c>
      <c r="J151" s="29"/>
      <c r="O151" s="35">
        <f>I151*0.21</f>
        <v>0</v>
      </c>
      <c r="P151">
        <v>3</v>
      </c>
    </row>
    <row r="152" ht="120">
      <c r="A152" s="29" t="s">
        <v>34</v>
      </c>
      <c r="B152" s="36"/>
      <c r="C152" s="37"/>
      <c r="D152" s="37"/>
      <c r="E152" s="31" t="s">
        <v>361</v>
      </c>
      <c r="F152" s="37"/>
      <c r="G152" s="37"/>
      <c r="H152" s="37"/>
      <c r="I152" s="37"/>
      <c r="J152" s="38"/>
    </row>
    <row r="153">
      <c r="A153" s="29" t="s">
        <v>89</v>
      </c>
      <c r="B153" s="36"/>
      <c r="C153" s="37"/>
      <c r="D153" s="37"/>
      <c r="E153" s="43" t="s">
        <v>618</v>
      </c>
      <c r="F153" s="37"/>
      <c r="G153" s="37"/>
      <c r="H153" s="37"/>
      <c r="I153" s="37"/>
      <c r="J153" s="38"/>
    </row>
    <row r="154" ht="195">
      <c r="A154" s="29" t="s">
        <v>36</v>
      </c>
      <c r="B154" s="36"/>
      <c r="C154" s="37"/>
      <c r="D154" s="37"/>
      <c r="E154" s="31" t="s">
        <v>363</v>
      </c>
      <c r="F154" s="37"/>
      <c r="G154" s="37"/>
      <c r="H154" s="37"/>
      <c r="I154" s="37"/>
      <c r="J154" s="38"/>
    </row>
    <row r="155">
      <c r="A155" s="29" t="s">
        <v>29</v>
      </c>
      <c r="B155" s="29">
        <v>38</v>
      </c>
      <c r="C155" s="30" t="s">
        <v>364</v>
      </c>
      <c r="D155" s="29" t="s">
        <v>98</v>
      </c>
      <c r="E155" s="31" t="s">
        <v>365</v>
      </c>
      <c r="F155" s="32" t="s">
        <v>134</v>
      </c>
      <c r="G155" s="33">
        <v>1490.4000000000001</v>
      </c>
      <c r="H155" s="34">
        <v>0</v>
      </c>
      <c r="I155" s="34">
        <f>ROUND(G155*H155,P4)</f>
        <v>0</v>
      </c>
      <c r="J155" s="29"/>
      <c r="O155" s="35">
        <f>I155*0.21</f>
        <v>0</v>
      </c>
      <c r="P155">
        <v>3</v>
      </c>
    </row>
    <row r="156" ht="75">
      <c r="A156" s="29" t="s">
        <v>34</v>
      </c>
      <c r="B156" s="36"/>
      <c r="C156" s="37"/>
      <c r="D156" s="37"/>
      <c r="E156" s="31" t="s">
        <v>619</v>
      </c>
      <c r="F156" s="37"/>
      <c r="G156" s="37"/>
      <c r="H156" s="37"/>
      <c r="I156" s="37"/>
      <c r="J156" s="38"/>
    </row>
    <row r="157">
      <c r="A157" s="29" t="s">
        <v>89</v>
      </c>
      <c r="B157" s="36"/>
      <c r="C157" s="37"/>
      <c r="D157" s="37"/>
      <c r="E157" s="43" t="s">
        <v>620</v>
      </c>
      <c r="F157" s="37"/>
      <c r="G157" s="37"/>
      <c r="H157" s="37"/>
      <c r="I157" s="37"/>
      <c r="J157" s="38"/>
    </row>
    <row r="158" ht="120">
      <c r="A158" s="29" t="s">
        <v>36</v>
      </c>
      <c r="B158" s="36"/>
      <c r="C158" s="37"/>
      <c r="D158" s="37"/>
      <c r="E158" s="31" t="s">
        <v>368</v>
      </c>
      <c r="F158" s="37"/>
      <c r="G158" s="37"/>
      <c r="H158" s="37"/>
      <c r="I158" s="37"/>
      <c r="J158" s="38"/>
    </row>
    <row r="159">
      <c r="A159" s="29" t="s">
        <v>29</v>
      </c>
      <c r="B159" s="29">
        <v>39</v>
      </c>
      <c r="C159" s="30" t="s">
        <v>364</v>
      </c>
      <c r="D159" s="29" t="s">
        <v>104</v>
      </c>
      <c r="E159" s="31" t="s">
        <v>365</v>
      </c>
      <c r="F159" s="32" t="s">
        <v>134</v>
      </c>
      <c r="G159" s="33">
        <v>113.59999999999999</v>
      </c>
      <c r="H159" s="34">
        <v>0</v>
      </c>
      <c r="I159" s="34">
        <f>ROUND(G159*H159,P4)</f>
        <v>0</v>
      </c>
      <c r="J159" s="29"/>
      <c r="O159" s="35">
        <f>I159*0.21</f>
        <v>0</v>
      </c>
      <c r="P159">
        <v>3</v>
      </c>
    </row>
    <row r="160" ht="30">
      <c r="A160" s="29" t="s">
        <v>34</v>
      </c>
      <c r="B160" s="36"/>
      <c r="C160" s="37"/>
      <c r="D160" s="37"/>
      <c r="E160" s="31" t="s">
        <v>621</v>
      </c>
      <c r="F160" s="37"/>
      <c r="G160" s="37"/>
      <c r="H160" s="37"/>
      <c r="I160" s="37"/>
      <c r="J160" s="38"/>
    </row>
    <row r="161">
      <c r="A161" s="29" t="s">
        <v>89</v>
      </c>
      <c r="B161" s="36"/>
      <c r="C161" s="37"/>
      <c r="D161" s="37"/>
      <c r="E161" s="43" t="s">
        <v>622</v>
      </c>
      <c r="F161" s="37"/>
      <c r="G161" s="37"/>
      <c r="H161" s="37"/>
      <c r="I161" s="37"/>
      <c r="J161" s="38"/>
    </row>
    <row r="162" ht="120">
      <c r="A162" s="29" t="s">
        <v>36</v>
      </c>
      <c r="B162" s="36"/>
      <c r="C162" s="37"/>
      <c r="D162" s="37"/>
      <c r="E162" s="31" t="s">
        <v>368</v>
      </c>
      <c r="F162" s="37"/>
      <c r="G162" s="37"/>
      <c r="H162" s="37"/>
      <c r="I162" s="37"/>
      <c r="J162" s="38"/>
    </row>
    <row r="163">
      <c r="A163" s="29" t="s">
        <v>29</v>
      </c>
      <c r="B163" s="29">
        <v>40</v>
      </c>
      <c r="C163" s="30" t="s">
        <v>364</v>
      </c>
      <c r="D163" s="29" t="s">
        <v>263</v>
      </c>
      <c r="E163" s="31" t="s">
        <v>365</v>
      </c>
      <c r="F163" s="32" t="s">
        <v>134</v>
      </c>
      <c r="G163" s="33">
        <v>276</v>
      </c>
      <c r="H163" s="34">
        <v>0</v>
      </c>
      <c r="I163" s="34">
        <f>ROUND(G163*H163,P4)</f>
        <v>0</v>
      </c>
      <c r="J163" s="29"/>
      <c r="O163" s="35">
        <f>I163*0.21</f>
        <v>0</v>
      </c>
      <c r="P163">
        <v>3</v>
      </c>
    </row>
    <row r="164" ht="105">
      <c r="A164" s="29" t="s">
        <v>34</v>
      </c>
      <c r="B164" s="36"/>
      <c r="C164" s="37"/>
      <c r="D164" s="37"/>
      <c r="E164" s="31" t="s">
        <v>623</v>
      </c>
      <c r="F164" s="37"/>
      <c r="G164" s="37"/>
      <c r="H164" s="37"/>
      <c r="I164" s="37"/>
      <c r="J164" s="38"/>
    </row>
    <row r="165">
      <c r="A165" s="29" t="s">
        <v>89</v>
      </c>
      <c r="B165" s="36"/>
      <c r="C165" s="37"/>
      <c r="D165" s="37"/>
      <c r="E165" s="43" t="s">
        <v>624</v>
      </c>
      <c r="F165" s="37"/>
      <c r="G165" s="37"/>
      <c r="H165" s="37"/>
      <c r="I165" s="37"/>
      <c r="J165" s="38"/>
    </row>
    <row r="166" ht="120">
      <c r="A166" s="29" t="s">
        <v>36</v>
      </c>
      <c r="B166" s="36"/>
      <c r="C166" s="37"/>
      <c r="D166" s="37"/>
      <c r="E166" s="31" t="s">
        <v>368</v>
      </c>
      <c r="F166" s="37"/>
      <c r="G166" s="37"/>
      <c r="H166" s="37"/>
      <c r="I166" s="37"/>
      <c r="J166" s="38"/>
    </row>
    <row r="167">
      <c r="A167" s="29" t="s">
        <v>29</v>
      </c>
      <c r="B167" s="29">
        <v>41</v>
      </c>
      <c r="C167" s="30" t="s">
        <v>625</v>
      </c>
      <c r="D167" s="29" t="s">
        <v>31</v>
      </c>
      <c r="E167" s="31" t="s">
        <v>626</v>
      </c>
      <c r="F167" s="32" t="s">
        <v>134</v>
      </c>
      <c r="G167" s="33">
        <v>213</v>
      </c>
      <c r="H167" s="34">
        <v>0</v>
      </c>
      <c r="I167" s="34">
        <f>ROUND(G167*H167,P4)</f>
        <v>0</v>
      </c>
      <c r="J167" s="29"/>
      <c r="O167" s="35">
        <f>I167*0.21</f>
        <v>0</v>
      </c>
      <c r="P167">
        <v>3</v>
      </c>
    </row>
    <row r="168" ht="30">
      <c r="A168" s="29" t="s">
        <v>34</v>
      </c>
      <c r="B168" s="36"/>
      <c r="C168" s="37"/>
      <c r="D168" s="37"/>
      <c r="E168" s="31" t="s">
        <v>627</v>
      </c>
      <c r="F168" s="37"/>
      <c r="G168" s="37"/>
      <c r="H168" s="37"/>
      <c r="I168" s="37"/>
      <c r="J168" s="38"/>
    </row>
    <row r="169">
      <c r="A169" s="29" t="s">
        <v>89</v>
      </c>
      <c r="B169" s="36"/>
      <c r="C169" s="37"/>
      <c r="D169" s="37"/>
      <c r="E169" s="43" t="s">
        <v>628</v>
      </c>
      <c r="F169" s="37"/>
      <c r="G169" s="37"/>
      <c r="H169" s="37"/>
      <c r="I169" s="37"/>
      <c r="J169" s="38"/>
    </row>
    <row r="170" ht="120">
      <c r="A170" s="29" t="s">
        <v>36</v>
      </c>
      <c r="B170" s="36"/>
      <c r="C170" s="37"/>
      <c r="D170" s="37"/>
      <c r="E170" s="31" t="s">
        <v>629</v>
      </c>
      <c r="F170" s="37"/>
      <c r="G170" s="37"/>
      <c r="H170" s="37"/>
      <c r="I170" s="37"/>
      <c r="J170" s="38"/>
    </row>
    <row r="171">
      <c r="A171" s="23" t="s">
        <v>26</v>
      </c>
      <c r="B171" s="24"/>
      <c r="C171" s="25" t="s">
        <v>371</v>
      </c>
      <c r="D171" s="26"/>
      <c r="E171" s="23" t="s">
        <v>372</v>
      </c>
      <c r="F171" s="26"/>
      <c r="G171" s="26"/>
      <c r="H171" s="26"/>
      <c r="I171" s="27">
        <f>SUMIFS(I172:I175,A172:A175,"P")</f>
        <v>0</v>
      </c>
      <c r="J171" s="28"/>
    </row>
    <row r="172">
      <c r="A172" s="29" t="s">
        <v>29</v>
      </c>
      <c r="B172" s="29">
        <v>42</v>
      </c>
      <c r="C172" s="30" t="s">
        <v>373</v>
      </c>
      <c r="D172" s="29" t="s">
        <v>31</v>
      </c>
      <c r="E172" s="31" t="s">
        <v>374</v>
      </c>
      <c r="F172" s="32" t="s">
        <v>100</v>
      </c>
      <c r="G172" s="33">
        <v>3.9969999999999999</v>
      </c>
      <c r="H172" s="34">
        <v>0</v>
      </c>
      <c r="I172" s="34">
        <f>ROUND(G172*H172,P4)</f>
        <v>0</v>
      </c>
      <c r="J172" s="29"/>
      <c r="O172" s="35">
        <f>I172*0.21</f>
        <v>0</v>
      </c>
      <c r="P172">
        <v>3</v>
      </c>
    </row>
    <row r="173" ht="45">
      <c r="A173" s="29" t="s">
        <v>34</v>
      </c>
      <c r="B173" s="36"/>
      <c r="C173" s="37"/>
      <c r="D173" s="37"/>
      <c r="E173" s="31" t="s">
        <v>375</v>
      </c>
      <c r="F173" s="37"/>
      <c r="G173" s="37"/>
      <c r="H173" s="37"/>
      <c r="I173" s="37"/>
      <c r="J173" s="38"/>
    </row>
    <row r="174">
      <c r="A174" s="29" t="s">
        <v>89</v>
      </c>
      <c r="B174" s="36"/>
      <c r="C174" s="37"/>
      <c r="D174" s="37"/>
      <c r="E174" s="43" t="s">
        <v>630</v>
      </c>
      <c r="F174" s="37"/>
      <c r="G174" s="37"/>
      <c r="H174" s="37"/>
      <c r="I174" s="37"/>
      <c r="J174" s="38"/>
    </row>
    <row r="175" ht="225">
      <c r="A175" s="29" t="s">
        <v>36</v>
      </c>
      <c r="B175" s="36"/>
      <c r="C175" s="37"/>
      <c r="D175" s="37"/>
      <c r="E175" s="31" t="s">
        <v>377</v>
      </c>
      <c r="F175" s="37"/>
      <c r="G175" s="37"/>
      <c r="H175" s="37"/>
      <c r="I175" s="37"/>
      <c r="J175" s="38"/>
    </row>
    <row r="176">
      <c r="A176" s="23" t="s">
        <v>26</v>
      </c>
      <c r="B176" s="24"/>
      <c r="C176" s="25" t="s">
        <v>130</v>
      </c>
      <c r="D176" s="26"/>
      <c r="E176" s="23" t="s">
        <v>131</v>
      </c>
      <c r="F176" s="26"/>
      <c r="G176" s="26"/>
      <c r="H176" s="26"/>
      <c r="I176" s="27">
        <f>SUMIFS(I177:I236,A177:A236,"P")</f>
        <v>0</v>
      </c>
      <c r="J176" s="28"/>
    </row>
    <row r="177">
      <c r="A177" s="29" t="s">
        <v>29</v>
      </c>
      <c r="B177" s="29">
        <v>43</v>
      </c>
      <c r="C177" s="30" t="s">
        <v>378</v>
      </c>
      <c r="D177" s="29" t="s">
        <v>31</v>
      </c>
      <c r="E177" s="31" t="s">
        <v>379</v>
      </c>
      <c r="F177" s="32" t="s">
        <v>134</v>
      </c>
      <c r="G177" s="33">
        <v>264.5</v>
      </c>
      <c r="H177" s="34">
        <v>0</v>
      </c>
      <c r="I177" s="34">
        <f>ROUND(G177*H177,P4)</f>
        <v>0</v>
      </c>
      <c r="J177" s="29"/>
      <c r="O177" s="35">
        <f>I177*0.21</f>
        <v>0</v>
      </c>
      <c r="P177">
        <v>3</v>
      </c>
    </row>
    <row r="178" ht="30">
      <c r="A178" s="29" t="s">
        <v>34</v>
      </c>
      <c r="B178" s="36"/>
      <c r="C178" s="37"/>
      <c r="D178" s="37"/>
      <c r="E178" s="31" t="s">
        <v>380</v>
      </c>
      <c r="F178" s="37"/>
      <c r="G178" s="37"/>
      <c r="H178" s="37"/>
      <c r="I178" s="37"/>
      <c r="J178" s="38"/>
    </row>
    <row r="179">
      <c r="A179" s="29" t="s">
        <v>89</v>
      </c>
      <c r="B179" s="36"/>
      <c r="C179" s="37"/>
      <c r="D179" s="37"/>
      <c r="E179" s="43" t="s">
        <v>631</v>
      </c>
      <c r="F179" s="37"/>
      <c r="G179" s="37"/>
      <c r="H179" s="37"/>
      <c r="I179" s="37"/>
      <c r="J179" s="38"/>
    </row>
    <row r="180" ht="165">
      <c r="A180" s="29" t="s">
        <v>36</v>
      </c>
      <c r="B180" s="36"/>
      <c r="C180" s="37"/>
      <c r="D180" s="37"/>
      <c r="E180" s="31" t="s">
        <v>382</v>
      </c>
      <c r="F180" s="37"/>
      <c r="G180" s="37"/>
      <c r="H180" s="37"/>
      <c r="I180" s="37"/>
      <c r="J180" s="38"/>
    </row>
    <row r="181" ht="30">
      <c r="A181" s="29" t="s">
        <v>29</v>
      </c>
      <c r="B181" s="29">
        <v>44</v>
      </c>
      <c r="C181" s="30" t="s">
        <v>387</v>
      </c>
      <c r="D181" s="29" t="s">
        <v>31</v>
      </c>
      <c r="E181" s="31" t="s">
        <v>388</v>
      </c>
      <c r="F181" s="32" t="s">
        <v>134</v>
      </c>
      <c r="G181" s="33">
        <v>3960.6500000000001</v>
      </c>
      <c r="H181" s="34">
        <v>0</v>
      </c>
      <c r="I181" s="34">
        <f>ROUND(G181*H181,P4)</f>
        <v>0</v>
      </c>
      <c r="J181" s="29"/>
      <c r="O181" s="35">
        <f>I181*0.21</f>
        <v>0</v>
      </c>
      <c r="P181">
        <v>3</v>
      </c>
    </row>
    <row r="182" ht="45">
      <c r="A182" s="29" t="s">
        <v>34</v>
      </c>
      <c r="B182" s="36"/>
      <c r="C182" s="37"/>
      <c r="D182" s="37"/>
      <c r="E182" s="31" t="s">
        <v>389</v>
      </c>
      <c r="F182" s="37"/>
      <c r="G182" s="37"/>
      <c r="H182" s="37"/>
      <c r="I182" s="37"/>
      <c r="J182" s="38"/>
    </row>
    <row r="183">
      <c r="A183" s="29" t="s">
        <v>89</v>
      </c>
      <c r="B183" s="36"/>
      <c r="C183" s="37"/>
      <c r="D183" s="37"/>
      <c r="E183" s="43" t="s">
        <v>632</v>
      </c>
      <c r="F183" s="37"/>
      <c r="G183" s="37"/>
      <c r="H183" s="37"/>
      <c r="I183" s="37"/>
      <c r="J183" s="38"/>
    </row>
    <row r="184" ht="60">
      <c r="A184" s="29" t="s">
        <v>36</v>
      </c>
      <c r="B184" s="36"/>
      <c r="C184" s="37"/>
      <c r="D184" s="37"/>
      <c r="E184" s="31" t="s">
        <v>391</v>
      </c>
      <c r="F184" s="37"/>
      <c r="G184" s="37"/>
      <c r="H184" s="37"/>
      <c r="I184" s="37"/>
      <c r="J184" s="38"/>
    </row>
    <row r="185">
      <c r="A185" s="29" t="s">
        <v>29</v>
      </c>
      <c r="B185" s="29">
        <v>45</v>
      </c>
      <c r="C185" s="30" t="s">
        <v>392</v>
      </c>
      <c r="D185" s="29" t="s">
        <v>31</v>
      </c>
      <c r="E185" s="31" t="s">
        <v>393</v>
      </c>
      <c r="F185" s="32" t="s">
        <v>134</v>
      </c>
      <c r="G185" s="33">
        <v>299</v>
      </c>
      <c r="H185" s="34">
        <v>0</v>
      </c>
      <c r="I185" s="34">
        <f>ROUND(G185*H185,P4)</f>
        <v>0</v>
      </c>
      <c r="J185" s="29"/>
      <c r="O185" s="35">
        <f>I185*0.21</f>
        <v>0</v>
      </c>
      <c r="P185">
        <v>3</v>
      </c>
    </row>
    <row r="186" ht="30">
      <c r="A186" s="29" t="s">
        <v>34</v>
      </c>
      <c r="B186" s="36"/>
      <c r="C186" s="37"/>
      <c r="D186" s="37"/>
      <c r="E186" s="31" t="s">
        <v>394</v>
      </c>
      <c r="F186" s="37"/>
      <c r="G186" s="37"/>
      <c r="H186" s="37"/>
      <c r="I186" s="37"/>
      <c r="J186" s="38"/>
    </row>
    <row r="187">
      <c r="A187" s="29" t="s">
        <v>89</v>
      </c>
      <c r="B187" s="36"/>
      <c r="C187" s="37"/>
      <c r="D187" s="37"/>
      <c r="E187" s="43" t="s">
        <v>633</v>
      </c>
      <c r="F187" s="37"/>
      <c r="G187" s="37"/>
      <c r="H187" s="37"/>
      <c r="I187" s="37"/>
      <c r="J187" s="38"/>
    </row>
    <row r="188" ht="60">
      <c r="A188" s="29" t="s">
        <v>36</v>
      </c>
      <c r="B188" s="36"/>
      <c r="C188" s="37"/>
      <c r="D188" s="37"/>
      <c r="E188" s="31" t="s">
        <v>391</v>
      </c>
      <c r="F188" s="37"/>
      <c r="G188" s="37"/>
      <c r="H188" s="37"/>
      <c r="I188" s="37"/>
      <c r="J188" s="38"/>
    </row>
    <row r="189">
      <c r="A189" s="29" t="s">
        <v>29</v>
      </c>
      <c r="B189" s="29">
        <v>46</v>
      </c>
      <c r="C189" s="30" t="s">
        <v>634</v>
      </c>
      <c r="D189" s="29" t="s">
        <v>31</v>
      </c>
      <c r="E189" s="31" t="s">
        <v>635</v>
      </c>
      <c r="F189" s="32" t="s">
        <v>134</v>
      </c>
      <c r="G189" s="33">
        <v>49.5</v>
      </c>
      <c r="H189" s="34">
        <v>0</v>
      </c>
      <c r="I189" s="34">
        <f>ROUND(G189*H189,P4)</f>
        <v>0</v>
      </c>
      <c r="J189" s="29"/>
      <c r="O189" s="35">
        <f>I189*0.21</f>
        <v>0</v>
      </c>
      <c r="P189">
        <v>3</v>
      </c>
    </row>
    <row r="190" ht="30">
      <c r="A190" s="29" t="s">
        <v>34</v>
      </c>
      <c r="B190" s="36"/>
      <c r="C190" s="37"/>
      <c r="D190" s="37"/>
      <c r="E190" s="31" t="s">
        <v>636</v>
      </c>
      <c r="F190" s="37"/>
      <c r="G190" s="37"/>
      <c r="H190" s="37"/>
      <c r="I190" s="37"/>
      <c r="J190" s="38"/>
    </row>
    <row r="191">
      <c r="A191" s="29" t="s">
        <v>89</v>
      </c>
      <c r="B191" s="36"/>
      <c r="C191" s="37"/>
      <c r="D191" s="37"/>
      <c r="E191" s="43" t="s">
        <v>637</v>
      </c>
      <c r="F191" s="37"/>
      <c r="G191" s="37"/>
      <c r="H191" s="37"/>
      <c r="I191" s="37"/>
      <c r="J191" s="38"/>
    </row>
    <row r="192" ht="60">
      <c r="A192" s="29" t="s">
        <v>36</v>
      </c>
      <c r="B192" s="36"/>
      <c r="C192" s="37"/>
      <c r="D192" s="37"/>
      <c r="E192" s="31" t="s">
        <v>391</v>
      </c>
      <c r="F192" s="37"/>
      <c r="G192" s="37"/>
      <c r="H192" s="37"/>
      <c r="I192" s="37"/>
      <c r="J192" s="38"/>
    </row>
    <row r="193">
      <c r="A193" s="29" t="s">
        <v>29</v>
      </c>
      <c r="B193" s="29">
        <v>47</v>
      </c>
      <c r="C193" s="30" t="s">
        <v>396</v>
      </c>
      <c r="D193" s="29" t="s">
        <v>31</v>
      </c>
      <c r="E193" s="31" t="s">
        <v>397</v>
      </c>
      <c r="F193" s="32" t="s">
        <v>134</v>
      </c>
      <c r="G193" s="33">
        <v>3680.25</v>
      </c>
      <c r="H193" s="34">
        <v>0</v>
      </c>
      <c r="I193" s="34">
        <f>ROUND(G193*H193,P4)</f>
        <v>0</v>
      </c>
      <c r="J193" s="29"/>
      <c r="O193" s="35">
        <f>I193*0.21</f>
        <v>0</v>
      </c>
      <c r="P193">
        <v>3</v>
      </c>
    </row>
    <row r="194" ht="45">
      <c r="A194" s="29" t="s">
        <v>34</v>
      </c>
      <c r="B194" s="36"/>
      <c r="C194" s="37"/>
      <c r="D194" s="37"/>
      <c r="E194" s="31" t="s">
        <v>398</v>
      </c>
      <c r="F194" s="37"/>
      <c r="G194" s="37"/>
      <c r="H194" s="37"/>
      <c r="I194" s="37"/>
      <c r="J194" s="38"/>
    </row>
    <row r="195">
      <c r="A195" s="29" t="s">
        <v>89</v>
      </c>
      <c r="B195" s="36"/>
      <c r="C195" s="37"/>
      <c r="D195" s="37"/>
      <c r="E195" s="43" t="s">
        <v>638</v>
      </c>
      <c r="F195" s="37"/>
      <c r="G195" s="37"/>
      <c r="H195" s="37"/>
      <c r="I195" s="37"/>
      <c r="J195" s="38"/>
    </row>
    <row r="196" ht="75">
      <c r="A196" s="29" t="s">
        <v>36</v>
      </c>
      <c r="B196" s="36"/>
      <c r="C196" s="37"/>
      <c r="D196" s="37"/>
      <c r="E196" s="31" t="s">
        <v>137</v>
      </c>
      <c r="F196" s="37"/>
      <c r="G196" s="37"/>
      <c r="H196" s="37"/>
      <c r="I196" s="37"/>
      <c r="J196" s="38"/>
    </row>
    <row r="197">
      <c r="A197" s="29" t="s">
        <v>29</v>
      </c>
      <c r="B197" s="29">
        <v>48</v>
      </c>
      <c r="C197" s="30" t="s">
        <v>132</v>
      </c>
      <c r="D197" s="29" t="s">
        <v>31</v>
      </c>
      <c r="E197" s="31" t="s">
        <v>133</v>
      </c>
      <c r="F197" s="32" t="s">
        <v>134</v>
      </c>
      <c r="G197" s="33">
        <v>7110.25</v>
      </c>
      <c r="H197" s="34">
        <v>0</v>
      </c>
      <c r="I197" s="34">
        <f>ROUND(G197*H197,P4)</f>
        <v>0</v>
      </c>
      <c r="J197" s="29"/>
      <c r="O197" s="35">
        <f>I197*0.21</f>
        <v>0</v>
      </c>
      <c r="P197">
        <v>3</v>
      </c>
    </row>
    <row r="198" ht="45">
      <c r="A198" s="29" t="s">
        <v>34</v>
      </c>
      <c r="B198" s="36"/>
      <c r="C198" s="37"/>
      <c r="D198" s="37"/>
      <c r="E198" s="31" t="s">
        <v>400</v>
      </c>
      <c r="F198" s="37"/>
      <c r="G198" s="37"/>
      <c r="H198" s="37"/>
      <c r="I198" s="37"/>
      <c r="J198" s="38"/>
    </row>
    <row r="199" ht="45">
      <c r="A199" s="29" t="s">
        <v>89</v>
      </c>
      <c r="B199" s="36"/>
      <c r="C199" s="37"/>
      <c r="D199" s="37"/>
      <c r="E199" s="43" t="s">
        <v>639</v>
      </c>
      <c r="F199" s="37"/>
      <c r="G199" s="37"/>
      <c r="H199" s="37"/>
      <c r="I199" s="37"/>
      <c r="J199" s="38"/>
    </row>
    <row r="200" ht="75">
      <c r="A200" s="29" t="s">
        <v>36</v>
      </c>
      <c r="B200" s="36"/>
      <c r="C200" s="37"/>
      <c r="D200" s="37"/>
      <c r="E200" s="31" t="s">
        <v>137</v>
      </c>
      <c r="F200" s="37"/>
      <c r="G200" s="37"/>
      <c r="H200" s="37"/>
      <c r="I200" s="37"/>
      <c r="J200" s="38"/>
    </row>
    <row r="201">
      <c r="A201" s="29" t="s">
        <v>29</v>
      </c>
      <c r="B201" s="29">
        <v>49</v>
      </c>
      <c r="C201" s="30" t="s">
        <v>138</v>
      </c>
      <c r="D201" s="29" t="s">
        <v>31</v>
      </c>
      <c r="E201" s="31" t="s">
        <v>139</v>
      </c>
      <c r="F201" s="32" t="s">
        <v>134</v>
      </c>
      <c r="G201" s="33">
        <v>13280</v>
      </c>
      <c r="H201" s="34">
        <v>0</v>
      </c>
      <c r="I201" s="34">
        <f>ROUND(G201*H201,P4)</f>
        <v>0</v>
      </c>
      <c r="J201" s="29"/>
      <c r="O201" s="35">
        <f>I201*0.21</f>
        <v>0</v>
      </c>
      <c r="P201">
        <v>3</v>
      </c>
    </row>
    <row r="202" ht="30">
      <c r="A202" s="29" t="s">
        <v>34</v>
      </c>
      <c r="B202" s="36"/>
      <c r="C202" s="37"/>
      <c r="D202" s="37"/>
      <c r="E202" s="31" t="s">
        <v>140</v>
      </c>
      <c r="F202" s="37"/>
      <c r="G202" s="37"/>
      <c r="H202" s="37"/>
      <c r="I202" s="37"/>
      <c r="J202" s="38"/>
    </row>
    <row r="203" ht="45">
      <c r="A203" s="29" t="s">
        <v>89</v>
      </c>
      <c r="B203" s="36"/>
      <c r="C203" s="37"/>
      <c r="D203" s="37"/>
      <c r="E203" s="43" t="s">
        <v>640</v>
      </c>
      <c r="F203" s="37"/>
      <c r="G203" s="37"/>
      <c r="H203" s="37"/>
      <c r="I203" s="37"/>
      <c r="J203" s="38"/>
    </row>
    <row r="204" ht="75">
      <c r="A204" s="29" t="s">
        <v>36</v>
      </c>
      <c r="B204" s="36"/>
      <c r="C204" s="37"/>
      <c r="D204" s="37"/>
      <c r="E204" s="31" t="s">
        <v>137</v>
      </c>
      <c r="F204" s="37"/>
      <c r="G204" s="37"/>
      <c r="H204" s="37"/>
      <c r="I204" s="37"/>
      <c r="J204" s="38"/>
    </row>
    <row r="205">
      <c r="A205" s="29" t="s">
        <v>29</v>
      </c>
      <c r="B205" s="29">
        <v>50</v>
      </c>
      <c r="C205" s="30" t="s">
        <v>142</v>
      </c>
      <c r="D205" s="29" t="s">
        <v>31</v>
      </c>
      <c r="E205" s="31" t="s">
        <v>143</v>
      </c>
      <c r="F205" s="32" t="s">
        <v>134</v>
      </c>
      <c r="G205" s="33">
        <v>470.25</v>
      </c>
      <c r="H205" s="34">
        <v>0</v>
      </c>
      <c r="I205" s="34">
        <f>ROUND(G205*H205,P4)</f>
        <v>0</v>
      </c>
      <c r="J205" s="29"/>
      <c r="O205" s="35">
        <f>I205*0.21</f>
        <v>0</v>
      </c>
      <c r="P205">
        <v>3</v>
      </c>
    </row>
    <row r="206" ht="30">
      <c r="A206" s="29" t="s">
        <v>34</v>
      </c>
      <c r="B206" s="36"/>
      <c r="C206" s="37"/>
      <c r="D206" s="37"/>
      <c r="E206" s="31" t="s">
        <v>403</v>
      </c>
      <c r="F206" s="37"/>
      <c r="G206" s="37"/>
      <c r="H206" s="37"/>
      <c r="I206" s="37"/>
      <c r="J206" s="38"/>
    </row>
    <row r="207">
      <c r="A207" s="29" t="s">
        <v>89</v>
      </c>
      <c r="B207" s="36"/>
      <c r="C207" s="37"/>
      <c r="D207" s="37"/>
      <c r="E207" s="43" t="s">
        <v>641</v>
      </c>
      <c r="F207" s="37"/>
      <c r="G207" s="37"/>
      <c r="H207" s="37"/>
      <c r="I207" s="37"/>
      <c r="J207" s="38"/>
    </row>
    <row r="208" ht="60">
      <c r="A208" s="29" t="s">
        <v>36</v>
      </c>
      <c r="B208" s="36"/>
      <c r="C208" s="37"/>
      <c r="D208" s="37"/>
      <c r="E208" s="31" t="s">
        <v>146</v>
      </c>
      <c r="F208" s="37"/>
      <c r="G208" s="37"/>
      <c r="H208" s="37"/>
      <c r="I208" s="37"/>
      <c r="J208" s="38"/>
    </row>
    <row r="209">
      <c r="A209" s="29" t="s">
        <v>29</v>
      </c>
      <c r="B209" s="29">
        <v>51</v>
      </c>
      <c r="C209" s="30" t="s">
        <v>405</v>
      </c>
      <c r="D209" s="29" t="s">
        <v>31</v>
      </c>
      <c r="E209" s="31" t="s">
        <v>406</v>
      </c>
      <c r="F209" s="32" t="s">
        <v>134</v>
      </c>
      <c r="G209" s="33">
        <v>6640</v>
      </c>
      <c r="H209" s="34">
        <v>0</v>
      </c>
      <c r="I209" s="34">
        <f>ROUND(G209*H209,P4)</f>
        <v>0</v>
      </c>
      <c r="J209" s="29"/>
      <c r="O209" s="35">
        <f>I209*0.21</f>
        <v>0</v>
      </c>
      <c r="P209">
        <v>3</v>
      </c>
    </row>
    <row r="210">
      <c r="A210" s="29" t="s">
        <v>34</v>
      </c>
      <c r="B210" s="36"/>
      <c r="C210" s="37"/>
      <c r="D210" s="37"/>
      <c r="E210" s="31" t="s">
        <v>407</v>
      </c>
      <c r="F210" s="37"/>
      <c r="G210" s="37"/>
      <c r="H210" s="37"/>
      <c r="I210" s="37"/>
      <c r="J210" s="38"/>
    </row>
    <row r="211">
      <c r="A211" s="29" t="s">
        <v>89</v>
      </c>
      <c r="B211" s="36"/>
      <c r="C211" s="37"/>
      <c r="D211" s="37"/>
      <c r="E211" s="43" t="s">
        <v>642</v>
      </c>
      <c r="F211" s="37"/>
      <c r="G211" s="37"/>
      <c r="H211" s="37"/>
      <c r="I211" s="37"/>
      <c r="J211" s="38"/>
    </row>
    <row r="212" ht="165">
      <c r="A212" s="29" t="s">
        <v>36</v>
      </c>
      <c r="B212" s="36"/>
      <c r="C212" s="37"/>
      <c r="D212" s="37"/>
      <c r="E212" s="31" t="s">
        <v>151</v>
      </c>
      <c r="F212" s="37"/>
      <c r="G212" s="37"/>
      <c r="H212" s="37"/>
      <c r="I212" s="37"/>
      <c r="J212" s="38"/>
    </row>
    <row r="213">
      <c r="A213" s="29" t="s">
        <v>29</v>
      </c>
      <c r="B213" s="29">
        <v>52</v>
      </c>
      <c r="C213" s="30" t="s">
        <v>409</v>
      </c>
      <c r="D213" s="29" t="s">
        <v>31</v>
      </c>
      <c r="E213" s="31" t="s">
        <v>410</v>
      </c>
      <c r="F213" s="32" t="s">
        <v>134</v>
      </c>
      <c r="G213" s="33">
        <v>6640</v>
      </c>
      <c r="H213" s="34">
        <v>0</v>
      </c>
      <c r="I213" s="34">
        <f>ROUND(G213*H213,P4)</f>
        <v>0</v>
      </c>
      <c r="J213" s="29"/>
      <c r="O213" s="35">
        <f>I213*0.21</f>
        <v>0</v>
      </c>
      <c r="P213">
        <v>3</v>
      </c>
    </row>
    <row r="214">
      <c r="A214" s="29" t="s">
        <v>34</v>
      </c>
      <c r="B214" s="36"/>
      <c r="C214" s="37"/>
      <c r="D214" s="37"/>
      <c r="E214" s="31" t="s">
        <v>411</v>
      </c>
      <c r="F214" s="37"/>
      <c r="G214" s="37"/>
      <c r="H214" s="37"/>
      <c r="I214" s="37"/>
      <c r="J214" s="38"/>
    </row>
    <row r="215">
      <c r="A215" s="29" t="s">
        <v>89</v>
      </c>
      <c r="B215" s="36"/>
      <c r="C215" s="37"/>
      <c r="D215" s="37"/>
      <c r="E215" s="43" t="s">
        <v>642</v>
      </c>
      <c r="F215" s="37"/>
      <c r="G215" s="37"/>
      <c r="H215" s="37"/>
      <c r="I215" s="37"/>
      <c r="J215" s="38"/>
    </row>
    <row r="216" ht="165">
      <c r="A216" s="29" t="s">
        <v>36</v>
      </c>
      <c r="B216" s="36"/>
      <c r="C216" s="37"/>
      <c r="D216" s="37"/>
      <c r="E216" s="31" t="s">
        <v>151</v>
      </c>
      <c r="F216" s="37"/>
      <c r="G216" s="37"/>
      <c r="H216" s="37"/>
      <c r="I216" s="37"/>
      <c r="J216" s="38"/>
    </row>
    <row r="217">
      <c r="A217" s="29" t="s">
        <v>29</v>
      </c>
      <c r="B217" s="29">
        <v>53</v>
      </c>
      <c r="C217" s="30" t="s">
        <v>412</v>
      </c>
      <c r="D217" s="29" t="s">
        <v>31</v>
      </c>
      <c r="E217" s="31" t="s">
        <v>413</v>
      </c>
      <c r="F217" s="32" t="s">
        <v>134</v>
      </c>
      <c r="G217" s="33">
        <v>4150.5</v>
      </c>
      <c r="H217" s="34">
        <v>0</v>
      </c>
      <c r="I217" s="34">
        <f>ROUND(G217*H217,P4)</f>
        <v>0</v>
      </c>
      <c r="J217" s="29"/>
      <c r="O217" s="35">
        <f>I217*0.21</f>
        <v>0</v>
      </c>
      <c r="P217">
        <v>3</v>
      </c>
    </row>
    <row r="218">
      <c r="A218" s="29" t="s">
        <v>34</v>
      </c>
      <c r="B218" s="36"/>
      <c r="C218" s="37"/>
      <c r="D218" s="37"/>
      <c r="E218" s="31" t="s">
        <v>414</v>
      </c>
      <c r="F218" s="37"/>
      <c r="G218" s="37"/>
      <c r="H218" s="37"/>
      <c r="I218" s="37"/>
      <c r="J218" s="38"/>
    </row>
    <row r="219" ht="45">
      <c r="A219" s="29" t="s">
        <v>89</v>
      </c>
      <c r="B219" s="36"/>
      <c r="C219" s="37"/>
      <c r="D219" s="37"/>
      <c r="E219" s="43" t="s">
        <v>643</v>
      </c>
      <c r="F219" s="37"/>
      <c r="G219" s="37"/>
      <c r="H219" s="37"/>
      <c r="I219" s="37"/>
      <c r="J219" s="38"/>
    </row>
    <row r="220" ht="165">
      <c r="A220" s="29" t="s">
        <v>36</v>
      </c>
      <c r="B220" s="36"/>
      <c r="C220" s="37"/>
      <c r="D220" s="37"/>
      <c r="E220" s="31" t="s">
        <v>151</v>
      </c>
      <c r="F220" s="37"/>
      <c r="G220" s="37"/>
      <c r="H220" s="37"/>
      <c r="I220" s="37"/>
      <c r="J220" s="38"/>
    </row>
    <row r="221">
      <c r="A221" s="29" t="s">
        <v>29</v>
      </c>
      <c r="B221" s="29">
        <v>54</v>
      </c>
      <c r="C221" s="30" t="s">
        <v>155</v>
      </c>
      <c r="D221" s="29" t="s">
        <v>31</v>
      </c>
      <c r="E221" s="31" t="s">
        <v>156</v>
      </c>
      <c r="F221" s="32" t="s">
        <v>134</v>
      </c>
      <c r="G221" s="33">
        <v>6640</v>
      </c>
      <c r="H221" s="34">
        <v>0</v>
      </c>
      <c r="I221" s="34">
        <f>ROUND(G221*H221,P4)</f>
        <v>0</v>
      </c>
      <c r="J221" s="29"/>
      <c r="O221" s="35">
        <f>I221*0.21</f>
        <v>0</v>
      </c>
      <c r="P221">
        <v>3</v>
      </c>
    </row>
    <row r="222">
      <c r="A222" s="29" t="s">
        <v>34</v>
      </c>
      <c r="B222" s="36"/>
      <c r="C222" s="37"/>
      <c r="D222" s="37"/>
      <c r="E222" s="31" t="s">
        <v>157</v>
      </c>
      <c r="F222" s="37"/>
      <c r="G222" s="37"/>
      <c r="H222" s="37"/>
      <c r="I222" s="37"/>
      <c r="J222" s="38"/>
    </row>
    <row r="223">
      <c r="A223" s="29" t="s">
        <v>89</v>
      </c>
      <c r="B223" s="36"/>
      <c r="C223" s="37"/>
      <c r="D223" s="37"/>
      <c r="E223" s="43" t="s">
        <v>642</v>
      </c>
      <c r="F223" s="37"/>
      <c r="G223" s="37"/>
      <c r="H223" s="37"/>
      <c r="I223" s="37"/>
      <c r="J223" s="38"/>
    </row>
    <row r="224" ht="165">
      <c r="A224" s="29" t="s">
        <v>36</v>
      </c>
      <c r="B224" s="36"/>
      <c r="C224" s="37"/>
      <c r="D224" s="37"/>
      <c r="E224" s="31" t="s">
        <v>151</v>
      </c>
      <c r="F224" s="37"/>
      <c r="G224" s="37"/>
      <c r="H224" s="37"/>
      <c r="I224" s="37"/>
      <c r="J224" s="38"/>
    </row>
    <row r="225">
      <c r="A225" s="29" t="s">
        <v>29</v>
      </c>
      <c r="B225" s="29">
        <v>55</v>
      </c>
      <c r="C225" s="30" t="s">
        <v>416</v>
      </c>
      <c r="D225" s="29" t="s">
        <v>31</v>
      </c>
      <c r="E225" s="31" t="s">
        <v>417</v>
      </c>
      <c r="F225" s="32" t="s">
        <v>134</v>
      </c>
      <c r="G225" s="33">
        <v>230</v>
      </c>
      <c r="H225" s="34">
        <v>0</v>
      </c>
      <c r="I225" s="34">
        <f>ROUND(G225*H225,P4)</f>
        <v>0</v>
      </c>
      <c r="J225" s="29"/>
      <c r="O225" s="35">
        <f>I225*0.21</f>
        <v>0</v>
      </c>
      <c r="P225">
        <v>3</v>
      </c>
    </row>
    <row r="226" ht="60">
      <c r="A226" s="29" t="s">
        <v>34</v>
      </c>
      <c r="B226" s="36"/>
      <c r="C226" s="37"/>
      <c r="D226" s="37"/>
      <c r="E226" s="31" t="s">
        <v>418</v>
      </c>
      <c r="F226" s="37"/>
      <c r="G226" s="37"/>
      <c r="H226" s="37"/>
      <c r="I226" s="37"/>
      <c r="J226" s="38"/>
    </row>
    <row r="227">
      <c r="A227" s="29" t="s">
        <v>89</v>
      </c>
      <c r="B227" s="36"/>
      <c r="C227" s="37"/>
      <c r="D227" s="37"/>
      <c r="E227" s="43" t="s">
        <v>644</v>
      </c>
      <c r="F227" s="37"/>
      <c r="G227" s="37"/>
      <c r="H227" s="37"/>
      <c r="I227" s="37"/>
      <c r="J227" s="38"/>
    </row>
    <row r="228" ht="195">
      <c r="A228" s="29" t="s">
        <v>36</v>
      </c>
      <c r="B228" s="36"/>
      <c r="C228" s="37"/>
      <c r="D228" s="37"/>
      <c r="E228" s="31" t="s">
        <v>420</v>
      </c>
      <c r="F228" s="37"/>
      <c r="G228" s="37"/>
      <c r="H228" s="37"/>
      <c r="I228" s="37"/>
      <c r="J228" s="38"/>
    </row>
    <row r="229">
      <c r="A229" s="29" t="s">
        <v>29</v>
      </c>
      <c r="B229" s="29">
        <v>56</v>
      </c>
      <c r="C229" s="30" t="s">
        <v>645</v>
      </c>
      <c r="D229" s="29" t="s">
        <v>31</v>
      </c>
      <c r="E229" s="31" t="s">
        <v>646</v>
      </c>
      <c r="F229" s="32" t="s">
        <v>134</v>
      </c>
      <c r="G229" s="33">
        <v>30.5</v>
      </c>
      <c r="H229" s="34">
        <v>0</v>
      </c>
      <c r="I229" s="34">
        <f>ROUND(G229*H229,P4)</f>
        <v>0</v>
      </c>
      <c r="J229" s="29"/>
      <c r="O229" s="35">
        <f>I229*0.21</f>
        <v>0</v>
      </c>
      <c r="P229">
        <v>3</v>
      </c>
    </row>
    <row r="230" ht="30">
      <c r="A230" s="29" t="s">
        <v>34</v>
      </c>
      <c r="B230" s="36"/>
      <c r="C230" s="37"/>
      <c r="D230" s="37"/>
      <c r="E230" s="31" t="s">
        <v>647</v>
      </c>
      <c r="F230" s="37"/>
      <c r="G230" s="37"/>
      <c r="H230" s="37"/>
      <c r="I230" s="37"/>
      <c r="J230" s="38"/>
    </row>
    <row r="231">
      <c r="A231" s="29" t="s">
        <v>89</v>
      </c>
      <c r="B231" s="36"/>
      <c r="C231" s="37"/>
      <c r="D231" s="37"/>
      <c r="E231" s="43" t="s">
        <v>648</v>
      </c>
      <c r="F231" s="37"/>
      <c r="G231" s="37"/>
      <c r="H231" s="37"/>
      <c r="I231" s="37"/>
      <c r="J231" s="38"/>
    </row>
    <row r="232" ht="195">
      <c r="A232" s="29" t="s">
        <v>36</v>
      </c>
      <c r="B232" s="36"/>
      <c r="C232" s="37"/>
      <c r="D232" s="37"/>
      <c r="E232" s="31" t="s">
        <v>425</v>
      </c>
      <c r="F232" s="37"/>
      <c r="G232" s="37"/>
      <c r="H232" s="37"/>
      <c r="I232" s="37"/>
      <c r="J232" s="38"/>
    </row>
    <row r="233" ht="30">
      <c r="A233" s="29" t="s">
        <v>29</v>
      </c>
      <c r="B233" s="29">
        <v>57</v>
      </c>
      <c r="C233" s="30" t="s">
        <v>649</v>
      </c>
      <c r="D233" s="29" t="s">
        <v>31</v>
      </c>
      <c r="E233" s="31" t="s">
        <v>650</v>
      </c>
      <c r="F233" s="32" t="s">
        <v>134</v>
      </c>
      <c r="G233" s="33">
        <v>14.5</v>
      </c>
      <c r="H233" s="34">
        <v>0</v>
      </c>
      <c r="I233" s="34">
        <f>ROUND(G233*H233,P4)</f>
        <v>0</v>
      </c>
      <c r="J233" s="29"/>
      <c r="O233" s="35">
        <f>I233*0.21</f>
        <v>0</v>
      </c>
      <c r="P233">
        <v>3</v>
      </c>
    </row>
    <row r="234" ht="45">
      <c r="A234" s="29" t="s">
        <v>34</v>
      </c>
      <c r="B234" s="36"/>
      <c r="C234" s="37"/>
      <c r="D234" s="37"/>
      <c r="E234" s="31" t="s">
        <v>651</v>
      </c>
      <c r="F234" s="37"/>
      <c r="G234" s="37"/>
      <c r="H234" s="37"/>
      <c r="I234" s="37"/>
      <c r="J234" s="38"/>
    </row>
    <row r="235">
      <c r="A235" s="29" t="s">
        <v>89</v>
      </c>
      <c r="B235" s="36"/>
      <c r="C235" s="37"/>
      <c r="D235" s="37"/>
      <c r="E235" s="43" t="s">
        <v>652</v>
      </c>
      <c r="F235" s="37"/>
      <c r="G235" s="37"/>
      <c r="H235" s="37"/>
      <c r="I235" s="37"/>
      <c r="J235" s="38"/>
    </row>
    <row r="236" ht="195">
      <c r="A236" s="29" t="s">
        <v>36</v>
      </c>
      <c r="B236" s="36"/>
      <c r="C236" s="37"/>
      <c r="D236" s="37"/>
      <c r="E236" s="31" t="s">
        <v>425</v>
      </c>
      <c r="F236" s="37"/>
      <c r="G236" s="37"/>
      <c r="H236" s="37"/>
      <c r="I236" s="37"/>
      <c r="J236" s="38"/>
    </row>
    <row r="237">
      <c r="A237" s="23" t="s">
        <v>26</v>
      </c>
      <c r="B237" s="24"/>
      <c r="C237" s="25" t="s">
        <v>426</v>
      </c>
      <c r="D237" s="26"/>
      <c r="E237" s="23" t="s">
        <v>427</v>
      </c>
      <c r="F237" s="26"/>
      <c r="G237" s="26"/>
      <c r="H237" s="26"/>
      <c r="I237" s="27">
        <f>SUMIFS(I238:I241,A238:A241,"P")</f>
        <v>0</v>
      </c>
      <c r="J237" s="28"/>
    </row>
    <row r="238">
      <c r="A238" s="29" t="s">
        <v>29</v>
      </c>
      <c r="B238" s="29">
        <v>58</v>
      </c>
      <c r="C238" s="30" t="s">
        <v>428</v>
      </c>
      <c r="D238" s="29" t="s">
        <v>31</v>
      </c>
      <c r="E238" s="31" t="s">
        <v>429</v>
      </c>
      <c r="F238" s="32" t="s">
        <v>134</v>
      </c>
      <c r="G238" s="33">
        <v>15.720000000000001</v>
      </c>
      <c r="H238" s="34">
        <v>0</v>
      </c>
      <c r="I238" s="34">
        <f>ROUND(G238*H238,P4)</f>
        <v>0</v>
      </c>
      <c r="J238" s="29"/>
      <c r="O238" s="35">
        <f>I238*0.21</f>
        <v>0</v>
      </c>
      <c r="P238">
        <v>3</v>
      </c>
    </row>
    <row r="239" ht="90">
      <c r="A239" s="29" t="s">
        <v>34</v>
      </c>
      <c r="B239" s="36"/>
      <c r="C239" s="37"/>
      <c r="D239" s="37"/>
      <c r="E239" s="31" t="s">
        <v>653</v>
      </c>
      <c r="F239" s="37"/>
      <c r="G239" s="37"/>
      <c r="H239" s="37"/>
      <c r="I239" s="37"/>
      <c r="J239" s="38"/>
    </row>
    <row r="240">
      <c r="A240" s="29" t="s">
        <v>89</v>
      </c>
      <c r="B240" s="36"/>
      <c r="C240" s="37"/>
      <c r="D240" s="37"/>
      <c r="E240" s="43" t="s">
        <v>654</v>
      </c>
      <c r="F240" s="37"/>
      <c r="G240" s="37"/>
      <c r="H240" s="37"/>
      <c r="I240" s="37"/>
      <c r="J240" s="38"/>
    </row>
    <row r="241" ht="120">
      <c r="A241" s="29" t="s">
        <v>36</v>
      </c>
      <c r="B241" s="36"/>
      <c r="C241" s="37"/>
      <c r="D241" s="37"/>
      <c r="E241" s="31" t="s">
        <v>432</v>
      </c>
      <c r="F241" s="37"/>
      <c r="G241" s="37"/>
      <c r="H241" s="37"/>
      <c r="I241" s="37"/>
      <c r="J241" s="38"/>
    </row>
    <row r="242">
      <c r="A242" s="23" t="s">
        <v>26</v>
      </c>
      <c r="B242" s="24"/>
      <c r="C242" s="25" t="s">
        <v>164</v>
      </c>
      <c r="D242" s="26"/>
      <c r="E242" s="23" t="s">
        <v>165</v>
      </c>
      <c r="F242" s="26"/>
      <c r="G242" s="26"/>
      <c r="H242" s="26"/>
      <c r="I242" s="27">
        <f>SUMIFS(I243:I290,A243:A290,"P")</f>
        <v>0</v>
      </c>
      <c r="J242" s="28"/>
    </row>
    <row r="243">
      <c r="A243" s="29" t="s">
        <v>29</v>
      </c>
      <c r="B243" s="29">
        <v>59</v>
      </c>
      <c r="C243" s="30" t="s">
        <v>433</v>
      </c>
      <c r="D243" s="29" t="s">
        <v>31</v>
      </c>
      <c r="E243" s="31" t="s">
        <v>434</v>
      </c>
      <c r="F243" s="32" t="s">
        <v>117</v>
      </c>
      <c r="G243" s="33">
        <v>71</v>
      </c>
      <c r="H243" s="34">
        <v>0</v>
      </c>
      <c r="I243" s="34">
        <f>ROUND(G243*H243,P4)</f>
        <v>0</v>
      </c>
      <c r="J243" s="29"/>
      <c r="O243" s="35">
        <f>I243*0.21</f>
        <v>0</v>
      </c>
      <c r="P243">
        <v>3</v>
      </c>
    </row>
    <row r="244" ht="75">
      <c r="A244" s="29" t="s">
        <v>34</v>
      </c>
      <c r="B244" s="36"/>
      <c r="C244" s="37"/>
      <c r="D244" s="37"/>
      <c r="E244" s="31" t="s">
        <v>435</v>
      </c>
      <c r="F244" s="37"/>
      <c r="G244" s="37"/>
      <c r="H244" s="37"/>
      <c r="I244" s="37"/>
      <c r="J244" s="38"/>
    </row>
    <row r="245" ht="45">
      <c r="A245" s="29" t="s">
        <v>89</v>
      </c>
      <c r="B245" s="36"/>
      <c r="C245" s="37"/>
      <c r="D245" s="37"/>
      <c r="E245" s="43" t="s">
        <v>655</v>
      </c>
      <c r="F245" s="37"/>
      <c r="G245" s="37"/>
      <c r="H245" s="37"/>
      <c r="I245" s="37"/>
      <c r="J245" s="38"/>
    </row>
    <row r="246" ht="330">
      <c r="A246" s="29" t="s">
        <v>36</v>
      </c>
      <c r="B246" s="36"/>
      <c r="C246" s="37"/>
      <c r="D246" s="37"/>
      <c r="E246" s="31" t="s">
        <v>437</v>
      </c>
      <c r="F246" s="37"/>
      <c r="G246" s="37"/>
      <c r="H246" s="37"/>
      <c r="I246" s="37"/>
      <c r="J246" s="38"/>
    </row>
    <row r="247">
      <c r="A247" s="29" t="s">
        <v>29</v>
      </c>
      <c r="B247" s="29">
        <v>60</v>
      </c>
      <c r="C247" s="30" t="s">
        <v>656</v>
      </c>
      <c r="D247" s="29" t="s">
        <v>31</v>
      </c>
      <c r="E247" s="31" t="s">
        <v>657</v>
      </c>
      <c r="F247" s="32" t="s">
        <v>168</v>
      </c>
      <c r="G247" s="33">
        <v>1</v>
      </c>
      <c r="H247" s="34">
        <v>0</v>
      </c>
      <c r="I247" s="34">
        <f>ROUND(G247*H247,P4)</f>
        <v>0</v>
      </c>
      <c r="J247" s="29"/>
      <c r="O247" s="35">
        <f>I247*0.21</f>
        <v>0</v>
      </c>
      <c r="P247">
        <v>3</v>
      </c>
    </row>
    <row r="248" ht="30">
      <c r="A248" s="29" t="s">
        <v>34</v>
      </c>
      <c r="B248" s="36"/>
      <c r="C248" s="37"/>
      <c r="D248" s="37"/>
      <c r="E248" s="31" t="s">
        <v>658</v>
      </c>
      <c r="F248" s="37"/>
      <c r="G248" s="37"/>
      <c r="H248" s="37"/>
      <c r="I248" s="37"/>
      <c r="J248" s="38"/>
    </row>
    <row r="249">
      <c r="A249" s="29" t="s">
        <v>89</v>
      </c>
      <c r="B249" s="36"/>
      <c r="C249" s="37"/>
      <c r="D249" s="37"/>
      <c r="E249" s="43" t="s">
        <v>659</v>
      </c>
      <c r="F249" s="37"/>
      <c r="G249" s="37"/>
      <c r="H249" s="37"/>
      <c r="I249" s="37"/>
      <c r="J249" s="38"/>
    </row>
    <row r="250" ht="345">
      <c r="A250" s="29" t="s">
        <v>36</v>
      </c>
      <c r="B250" s="36"/>
      <c r="C250" s="37"/>
      <c r="D250" s="37"/>
      <c r="E250" s="31" t="s">
        <v>660</v>
      </c>
      <c r="F250" s="37"/>
      <c r="G250" s="37"/>
      <c r="H250" s="37"/>
      <c r="I250" s="37"/>
      <c r="J250" s="38"/>
    </row>
    <row r="251">
      <c r="A251" s="29" t="s">
        <v>29</v>
      </c>
      <c r="B251" s="29">
        <v>61</v>
      </c>
      <c r="C251" s="30" t="s">
        <v>438</v>
      </c>
      <c r="D251" s="29" t="s">
        <v>31</v>
      </c>
      <c r="E251" s="31" t="s">
        <v>439</v>
      </c>
      <c r="F251" s="32" t="s">
        <v>168</v>
      </c>
      <c r="G251" s="33">
        <v>22</v>
      </c>
      <c r="H251" s="34">
        <v>0</v>
      </c>
      <c r="I251" s="34">
        <f>ROUND(G251*H251,P4)</f>
        <v>0</v>
      </c>
      <c r="J251" s="29"/>
      <c r="O251" s="35">
        <f>I251*0.21</f>
        <v>0</v>
      </c>
      <c r="P251">
        <v>3</v>
      </c>
    </row>
    <row r="252" ht="90">
      <c r="A252" s="29" t="s">
        <v>34</v>
      </c>
      <c r="B252" s="36"/>
      <c r="C252" s="37"/>
      <c r="D252" s="37"/>
      <c r="E252" s="31" t="s">
        <v>440</v>
      </c>
      <c r="F252" s="37"/>
      <c r="G252" s="37"/>
      <c r="H252" s="37"/>
      <c r="I252" s="37"/>
      <c r="J252" s="38"/>
    </row>
    <row r="253">
      <c r="A253" s="29" t="s">
        <v>89</v>
      </c>
      <c r="B253" s="36"/>
      <c r="C253" s="37"/>
      <c r="D253" s="37"/>
      <c r="E253" s="43" t="s">
        <v>661</v>
      </c>
      <c r="F253" s="37"/>
      <c r="G253" s="37"/>
      <c r="H253" s="37"/>
      <c r="I253" s="37"/>
      <c r="J253" s="38"/>
    </row>
    <row r="254" ht="90">
      <c r="A254" s="29" t="s">
        <v>36</v>
      </c>
      <c r="B254" s="36"/>
      <c r="C254" s="37"/>
      <c r="D254" s="37"/>
      <c r="E254" s="31" t="s">
        <v>442</v>
      </c>
      <c r="F254" s="37"/>
      <c r="G254" s="37"/>
      <c r="H254" s="37"/>
      <c r="I254" s="37"/>
      <c r="J254" s="38"/>
    </row>
    <row r="255">
      <c r="A255" s="29" t="s">
        <v>29</v>
      </c>
      <c r="B255" s="29">
        <v>62</v>
      </c>
      <c r="C255" s="30" t="s">
        <v>443</v>
      </c>
      <c r="D255" s="29" t="s">
        <v>31</v>
      </c>
      <c r="E255" s="31" t="s">
        <v>444</v>
      </c>
      <c r="F255" s="32" t="s">
        <v>168</v>
      </c>
      <c r="G255" s="33">
        <v>1</v>
      </c>
      <c r="H255" s="34">
        <v>0</v>
      </c>
      <c r="I255" s="34">
        <f>ROUND(G255*H255,P4)</f>
        <v>0</v>
      </c>
      <c r="J255" s="29"/>
      <c r="O255" s="35">
        <f>I255*0.21</f>
        <v>0</v>
      </c>
      <c r="P255">
        <v>3</v>
      </c>
    </row>
    <row r="256" ht="30">
      <c r="A256" s="29" t="s">
        <v>34</v>
      </c>
      <c r="B256" s="36"/>
      <c r="C256" s="37"/>
      <c r="D256" s="37"/>
      <c r="E256" s="31" t="s">
        <v>662</v>
      </c>
      <c r="F256" s="37"/>
      <c r="G256" s="37"/>
      <c r="H256" s="37"/>
      <c r="I256" s="37"/>
      <c r="J256" s="38"/>
    </row>
    <row r="257">
      <c r="A257" s="29" t="s">
        <v>89</v>
      </c>
      <c r="B257" s="36"/>
      <c r="C257" s="37"/>
      <c r="D257" s="37"/>
      <c r="E257" s="43" t="s">
        <v>90</v>
      </c>
      <c r="F257" s="37"/>
      <c r="G257" s="37"/>
      <c r="H257" s="37"/>
      <c r="I257" s="37"/>
      <c r="J257" s="38"/>
    </row>
    <row r="258">
      <c r="A258" s="29" t="s">
        <v>36</v>
      </c>
      <c r="B258" s="36"/>
      <c r="C258" s="37"/>
      <c r="D258" s="37"/>
      <c r="E258" s="31" t="s">
        <v>227</v>
      </c>
      <c r="F258" s="37"/>
      <c r="G258" s="37"/>
      <c r="H258" s="37"/>
      <c r="I258" s="37"/>
      <c r="J258" s="38"/>
    </row>
    <row r="259">
      <c r="A259" s="29" t="s">
        <v>29</v>
      </c>
      <c r="B259" s="29">
        <v>63</v>
      </c>
      <c r="C259" s="30" t="s">
        <v>228</v>
      </c>
      <c r="D259" s="29" t="s">
        <v>55</v>
      </c>
      <c r="E259" s="31" t="s">
        <v>229</v>
      </c>
      <c r="F259" s="32" t="s">
        <v>168</v>
      </c>
      <c r="G259" s="33">
        <v>1</v>
      </c>
      <c r="H259" s="34">
        <v>0</v>
      </c>
      <c r="I259" s="34">
        <f>ROUND(G259*H259,P4)</f>
        <v>0</v>
      </c>
      <c r="J259" s="29"/>
      <c r="O259" s="35">
        <f>I259*0.21</f>
        <v>0</v>
      </c>
      <c r="P259">
        <v>3</v>
      </c>
    </row>
    <row r="260">
      <c r="A260" s="29" t="s">
        <v>34</v>
      </c>
      <c r="B260" s="36"/>
      <c r="C260" s="37"/>
      <c r="D260" s="37"/>
      <c r="E260" s="31" t="s">
        <v>230</v>
      </c>
      <c r="F260" s="37"/>
      <c r="G260" s="37"/>
      <c r="H260" s="37"/>
      <c r="I260" s="37"/>
      <c r="J260" s="38"/>
    </row>
    <row r="261">
      <c r="A261" s="29" t="s">
        <v>89</v>
      </c>
      <c r="B261" s="36"/>
      <c r="C261" s="37"/>
      <c r="D261" s="37"/>
      <c r="E261" s="43" t="s">
        <v>90</v>
      </c>
      <c r="F261" s="37"/>
      <c r="G261" s="37"/>
      <c r="H261" s="37"/>
      <c r="I261" s="37"/>
      <c r="J261" s="38"/>
    </row>
    <row r="262" ht="45">
      <c r="A262" s="29" t="s">
        <v>36</v>
      </c>
      <c r="B262" s="36"/>
      <c r="C262" s="37"/>
      <c r="D262" s="37"/>
      <c r="E262" s="31" t="s">
        <v>231</v>
      </c>
      <c r="F262" s="37"/>
      <c r="G262" s="37"/>
      <c r="H262" s="37"/>
      <c r="I262" s="37"/>
      <c r="J262" s="38"/>
    </row>
    <row r="263">
      <c r="A263" s="29" t="s">
        <v>29</v>
      </c>
      <c r="B263" s="29">
        <v>64</v>
      </c>
      <c r="C263" s="30" t="s">
        <v>166</v>
      </c>
      <c r="D263" s="29" t="s">
        <v>31</v>
      </c>
      <c r="E263" s="31" t="s">
        <v>167</v>
      </c>
      <c r="F263" s="32" t="s">
        <v>168</v>
      </c>
      <c r="G263" s="33">
        <v>7</v>
      </c>
      <c r="H263" s="34">
        <v>0</v>
      </c>
      <c r="I263" s="34">
        <f>ROUND(G263*H263,P4)</f>
        <v>0</v>
      </c>
      <c r="J263" s="29"/>
      <c r="O263" s="35">
        <f>I263*0.21</f>
        <v>0</v>
      </c>
      <c r="P263">
        <v>3</v>
      </c>
    </row>
    <row r="264" ht="30">
      <c r="A264" s="29" t="s">
        <v>34</v>
      </c>
      <c r="B264" s="36"/>
      <c r="C264" s="37"/>
      <c r="D264" s="37"/>
      <c r="E264" s="31" t="s">
        <v>169</v>
      </c>
      <c r="F264" s="37"/>
      <c r="G264" s="37"/>
      <c r="H264" s="37"/>
      <c r="I264" s="37"/>
      <c r="J264" s="38"/>
    </row>
    <row r="265">
      <c r="A265" s="29" t="s">
        <v>89</v>
      </c>
      <c r="B265" s="36"/>
      <c r="C265" s="37"/>
      <c r="D265" s="37"/>
      <c r="E265" s="43" t="s">
        <v>663</v>
      </c>
      <c r="F265" s="37"/>
      <c r="G265" s="37"/>
      <c r="H265" s="37"/>
      <c r="I265" s="37"/>
      <c r="J265" s="38"/>
    </row>
    <row r="266" ht="45">
      <c r="A266" s="29" t="s">
        <v>36</v>
      </c>
      <c r="B266" s="36"/>
      <c r="C266" s="37"/>
      <c r="D266" s="37"/>
      <c r="E266" s="31" t="s">
        <v>170</v>
      </c>
      <c r="F266" s="37"/>
      <c r="G266" s="37"/>
      <c r="H266" s="37"/>
      <c r="I266" s="37"/>
      <c r="J266" s="38"/>
    </row>
    <row r="267">
      <c r="A267" s="29" t="s">
        <v>29</v>
      </c>
      <c r="B267" s="29">
        <v>65</v>
      </c>
      <c r="C267" s="30" t="s">
        <v>232</v>
      </c>
      <c r="D267" s="29" t="s">
        <v>31</v>
      </c>
      <c r="E267" s="31" t="s">
        <v>233</v>
      </c>
      <c r="F267" s="32" t="s">
        <v>168</v>
      </c>
      <c r="G267" s="33">
        <v>1</v>
      </c>
      <c r="H267" s="34">
        <v>0</v>
      </c>
      <c r="I267" s="34">
        <f>ROUND(G267*H267,P4)</f>
        <v>0</v>
      </c>
      <c r="J267" s="29"/>
      <c r="O267" s="35">
        <f>I267*0.21</f>
        <v>0</v>
      </c>
      <c r="P267">
        <v>3</v>
      </c>
    </row>
    <row r="268" ht="30">
      <c r="A268" s="29" t="s">
        <v>34</v>
      </c>
      <c r="B268" s="36"/>
      <c r="C268" s="37"/>
      <c r="D268" s="37"/>
      <c r="E268" s="31" t="s">
        <v>234</v>
      </c>
      <c r="F268" s="37"/>
      <c r="G268" s="37"/>
      <c r="H268" s="37"/>
      <c r="I268" s="37"/>
      <c r="J268" s="38"/>
    </row>
    <row r="269">
      <c r="A269" s="29" t="s">
        <v>89</v>
      </c>
      <c r="B269" s="36"/>
      <c r="C269" s="37"/>
      <c r="D269" s="37"/>
      <c r="E269" s="43" t="s">
        <v>90</v>
      </c>
      <c r="F269" s="37"/>
      <c r="G269" s="37"/>
      <c r="H269" s="37"/>
      <c r="I269" s="37"/>
      <c r="J269" s="38"/>
    </row>
    <row r="270" ht="45">
      <c r="A270" s="29" t="s">
        <v>36</v>
      </c>
      <c r="B270" s="36"/>
      <c r="C270" s="37"/>
      <c r="D270" s="37"/>
      <c r="E270" s="31" t="s">
        <v>170</v>
      </c>
      <c r="F270" s="37"/>
      <c r="G270" s="37"/>
      <c r="H270" s="37"/>
      <c r="I270" s="37"/>
      <c r="J270" s="38"/>
    </row>
    <row r="271">
      <c r="A271" s="29" t="s">
        <v>29</v>
      </c>
      <c r="B271" s="29">
        <v>66</v>
      </c>
      <c r="C271" s="30" t="s">
        <v>235</v>
      </c>
      <c r="D271" s="29" t="s">
        <v>31</v>
      </c>
      <c r="E271" s="31" t="s">
        <v>236</v>
      </c>
      <c r="F271" s="32" t="s">
        <v>168</v>
      </c>
      <c r="G271" s="33">
        <v>3</v>
      </c>
      <c r="H271" s="34">
        <v>0</v>
      </c>
      <c r="I271" s="34">
        <f>ROUND(G271*H271,P4)</f>
        <v>0</v>
      </c>
      <c r="J271" s="29"/>
      <c r="O271" s="35">
        <f>I271*0.21</f>
        <v>0</v>
      </c>
      <c r="P271">
        <v>3</v>
      </c>
    </row>
    <row r="272">
      <c r="A272" s="29" t="s">
        <v>34</v>
      </c>
      <c r="B272" s="36"/>
      <c r="C272" s="37"/>
      <c r="D272" s="37"/>
      <c r="E272" s="31" t="s">
        <v>237</v>
      </c>
      <c r="F272" s="37"/>
      <c r="G272" s="37"/>
      <c r="H272" s="37"/>
      <c r="I272" s="37"/>
      <c r="J272" s="38"/>
    </row>
    <row r="273">
      <c r="A273" s="29" t="s">
        <v>89</v>
      </c>
      <c r="B273" s="36"/>
      <c r="C273" s="37"/>
      <c r="D273" s="37"/>
      <c r="E273" s="43" t="s">
        <v>664</v>
      </c>
      <c r="F273" s="37"/>
      <c r="G273" s="37"/>
      <c r="H273" s="37"/>
      <c r="I273" s="37"/>
      <c r="J273" s="38"/>
    </row>
    <row r="274" ht="45">
      <c r="A274" s="29" t="s">
        <v>36</v>
      </c>
      <c r="B274" s="36"/>
      <c r="C274" s="37"/>
      <c r="D274" s="37"/>
      <c r="E274" s="31" t="s">
        <v>170</v>
      </c>
      <c r="F274" s="37"/>
      <c r="G274" s="37"/>
      <c r="H274" s="37"/>
      <c r="I274" s="37"/>
      <c r="J274" s="38"/>
    </row>
    <row r="275">
      <c r="A275" s="29" t="s">
        <v>29</v>
      </c>
      <c r="B275" s="29">
        <v>67</v>
      </c>
      <c r="C275" s="30" t="s">
        <v>665</v>
      </c>
      <c r="D275" s="29" t="s">
        <v>31</v>
      </c>
      <c r="E275" s="31" t="s">
        <v>666</v>
      </c>
      <c r="F275" s="32" t="s">
        <v>168</v>
      </c>
      <c r="G275" s="33">
        <v>2</v>
      </c>
      <c r="H275" s="34">
        <v>0</v>
      </c>
      <c r="I275" s="34">
        <f>ROUND(G275*H275,P4)</f>
        <v>0</v>
      </c>
      <c r="J275" s="29"/>
      <c r="O275" s="35">
        <f>I275*0.21</f>
        <v>0</v>
      </c>
      <c r="P275">
        <v>3</v>
      </c>
    </row>
    <row r="276" ht="45">
      <c r="A276" s="29" t="s">
        <v>34</v>
      </c>
      <c r="B276" s="36"/>
      <c r="C276" s="37"/>
      <c r="D276" s="37"/>
      <c r="E276" s="31" t="s">
        <v>667</v>
      </c>
      <c r="F276" s="37"/>
      <c r="G276" s="37"/>
      <c r="H276" s="37"/>
      <c r="I276" s="37"/>
      <c r="J276" s="38"/>
    </row>
    <row r="277">
      <c r="A277" s="29" t="s">
        <v>89</v>
      </c>
      <c r="B277" s="36"/>
      <c r="C277" s="37"/>
      <c r="D277" s="37"/>
      <c r="E277" s="43" t="s">
        <v>216</v>
      </c>
      <c r="F277" s="37"/>
      <c r="G277" s="37"/>
      <c r="H277" s="37"/>
      <c r="I277" s="37"/>
      <c r="J277" s="38"/>
    </row>
    <row r="278" ht="60">
      <c r="A278" s="29" t="s">
        <v>36</v>
      </c>
      <c r="B278" s="36"/>
      <c r="C278" s="37"/>
      <c r="D278" s="37"/>
      <c r="E278" s="31" t="s">
        <v>449</v>
      </c>
      <c r="F278" s="37"/>
      <c r="G278" s="37"/>
      <c r="H278" s="37"/>
      <c r="I278" s="37"/>
      <c r="J278" s="38"/>
    </row>
    <row r="279">
      <c r="A279" s="29" t="s">
        <v>29</v>
      </c>
      <c r="B279" s="29">
        <v>68</v>
      </c>
      <c r="C279" s="30" t="s">
        <v>450</v>
      </c>
      <c r="D279" s="29" t="s">
        <v>31</v>
      </c>
      <c r="E279" s="31" t="s">
        <v>451</v>
      </c>
      <c r="F279" s="32" t="s">
        <v>111</v>
      </c>
      <c r="G279" s="33">
        <v>10.505000000000001</v>
      </c>
      <c r="H279" s="34">
        <v>0</v>
      </c>
      <c r="I279" s="34">
        <f>ROUND(G279*H279,P4)</f>
        <v>0</v>
      </c>
      <c r="J279" s="29"/>
      <c r="O279" s="35">
        <f>I279*0.21</f>
        <v>0</v>
      </c>
      <c r="P279">
        <v>3</v>
      </c>
    </row>
    <row r="280">
      <c r="A280" s="29" t="s">
        <v>34</v>
      </c>
      <c r="B280" s="36"/>
      <c r="C280" s="37"/>
      <c r="D280" s="37"/>
      <c r="E280" s="31" t="s">
        <v>452</v>
      </c>
      <c r="F280" s="37"/>
      <c r="G280" s="37"/>
      <c r="H280" s="37"/>
      <c r="I280" s="37"/>
      <c r="J280" s="38"/>
    </row>
    <row r="281">
      <c r="A281" s="29" t="s">
        <v>89</v>
      </c>
      <c r="B281" s="36"/>
      <c r="C281" s="37"/>
      <c r="D281" s="37"/>
      <c r="E281" s="43" t="s">
        <v>668</v>
      </c>
      <c r="F281" s="37"/>
      <c r="G281" s="37"/>
      <c r="H281" s="37"/>
      <c r="I281" s="37"/>
      <c r="J281" s="38"/>
    </row>
    <row r="282" ht="409.5">
      <c r="A282" s="29" t="s">
        <v>36</v>
      </c>
      <c r="B282" s="36"/>
      <c r="C282" s="37"/>
      <c r="D282" s="37"/>
      <c r="E282" s="31" t="s">
        <v>454</v>
      </c>
      <c r="F282" s="37"/>
      <c r="G282" s="37"/>
      <c r="H282" s="37"/>
      <c r="I282" s="37"/>
      <c r="J282" s="38"/>
    </row>
    <row r="283">
      <c r="A283" s="29" t="s">
        <v>29</v>
      </c>
      <c r="B283" s="29">
        <v>69</v>
      </c>
      <c r="C283" s="30" t="s">
        <v>455</v>
      </c>
      <c r="D283" s="29" t="s">
        <v>31</v>
      </c>
      <c r="E283" s="31" t="s">
        <v>456</v>
      </c>
      <c r="F283" s="32" t="s">
        <v>117</v>
      </c>
      <c r="G283" s="33">
        <v>71</v>
      </c>
      <c r="H283" s="34">
        <v>0</v>
      </c>
      <c r="I283" s="34">
        <f>ROUND(G283*H283,P4)</f>
        <v>0</v>
      </c>
      <c r="J283" s="29"/>
      <c r="O283" s="35">
        <f>I283*0.21</f>
        <v>0</v>
      </c>
      <c r="P283">
        <v>3</v>
      </c>
    </row>
    <row r="284" ht="30">
      <c r="A284" s="29" t="s">
        <v>34</v>
      </c>
      <c r="B284" s="36"/>
      <c r="C284" s="37"/>
      <c r="D284" s="37"/>
      <c r="E284" s="31" t="s">
        <v>457</v>
      </c>
      <c r="F284" s="37"/>
      <c r="G284" s="37"/>
      <c r="H284" s="37"/>
      <c r="I284" s="37"/>
      <c r="J284" s="38"/>
    </row>
    <row r="285">
      <c r="A285" s="29" t="s">
        <v>89</v>
      </c>
      <c r="B285" s="36"/>
      <c r="C285" s="37"/>
      <c r="D285" s="37"/>
      <c r="E285" s="43" t="s">
        <v>669</v>
      </c>
      <c r="F285" s="37"/>
      <c r="G285" s="37"/>
      <c r="H285" s="37"/>
      <c r="I285" s="37"/>
      <c r="J285" s="38"/>
    </row>
    <row r="286" ht="75">
      <c r="A286" s="29" t="s">
        <v>36</v>
      </c>
      <c r="B286" s="36"/>
      <c r="C286" s="37"/>
      <c r="D286" s="37"/>
      <c r="E286" s="31" t="s">
        <v>459</v>
      </c>
      <c r="F286" s="37"/>
      <c r="G286" s="37"/>
      <c r="H286" s="37"/>
      <c r="I286" s="37"/>
      <c r="J286" s="38"/>
    </row>
    <row r="287">
      <c r="A287" s="29" t="s">
        <v>29</v>
      </c>
      <c r="B287" s="29">
        <v>70</v>
      </c>
      <c r="C287" s="30" t="s">
        <v>460</v>
      </c>
      <c r="D287" s="29" t="s">
        <v>31</v>
      </c>
      <c r="E287" s="31" t="s">
        <v>461</v>
      </c>
      <c r="F287" s="32" t="s">
        <v>117</v>
      </c>
      <c r="G287" s="33">
        <v>71</v>
      </c>
      <c r="H287" s="34">
        <v>0</v>
      </c>
      <c r="I287" s="34">
        <f>ROUND(G287*H287,P4)</f>
        <v>0</v>
      </c>
      <c r="J287" s="29"/>
      <c r="O287" s="35">
        <f>I287*0.21</f>
        <v>0</v>
      </c>
      <c r="P287">
        <v>3</v>
      </c>
    </row>
    <row r="288" ht="45">
      <c r="A288" s="29" t="s">
        <v>34</v>
      </c>
      <c r="B288" s="36"/>
      <c r="C288" s="37"/>
      <c r="D288" s="37"/>
      <c r="E288" s="31" t="s">
        <v>462</v>
      </c>
      <c r="F288" s="37"/>
      <c r="G288" s="37"/>
      <c r="H288" s="37"/>
      <c r="I288" s="37"/>
      <c r="J288" s="38"/>
    </row>
    <row r="289">
      <c r="A289" s="29" t="s">
        <v>89</v>
      </c>
      <c r="B289" s="36"/>
      <c r="C289" s="37"/>
      <c r="D289" s="37"/>
      <c r="E289" s="43" t="s">
        <v>669</v>
      </c>
      <c r="F289" s="37"/>
      <c r="G289" s="37"/>
      <c r="H289" s="37"/>
      <c r="I289" s="37"/>
      <c r="J289" s="38"/>
    </row>
    <row r="290" ht="30">
      <c r="A290" s="29" t="s">
        <v>36</v>
      </c>
      <c r="B290" s="36"/>
      <c r="C290" s="37"/>
      <c r="D290" s="37"/>
      <c r="E290" s="31" t="s">
        <v>463</v>
      </c>
      <c r="F290" s="37"/>
      <c r="G290" s="37"/>
      <c r="H290" s="37"/>
      <c r="I290" s="37"/>
      <c r="J290" s="38"/>
    </row>
    <row r="291">
      <c r="A291" s="23" t="s">
        <v>26</v>
      </c>
      <c r="B291" s="24"/>
      <c r="C291" s="25" t="s">
        <v>171</v>
      </c>
      <c r="D291" s="26"/>
      <c r="E291" s="23" t="s">
        <v>172</v>
      </c>
      <c r="F291" s="26"/>
      <c r="G291" s="26"/>
      <c r="H291" s="26"/>
      <c r="I291" s="27">
        <f>SUMIFS(I292:I387,A292:A387,"P")</f>
        <v>0</v>
      </c>
      <c r="J291" s="28"/>
    </row>
    <row r="292" ht="30">
      <c r="A292" s="29" t="s">
        <v>29</v>
      </c>
      <c r="B292" s="29">
        <v>71</v>
      </c>
      <c r="C292" s="30" t="s">
        <v>464</v>
      </c>
      <c r="D292" s="29" t="s">
        <v>31</v>
      </c>
      <c r="E292" s="31" t="s">
        <v>465</v>
      </c>
      <c r="F292" s="32" t="s">
        <v>168</v>
      </c>
      <c r="G292" s="33">
        <v>28</v>
      </c>
      <c r="H292" s="34">
        <v>0</v>
      </c>
      <c r="I292" s="34">
        <f>ROUND(G292*H292,P4)</f>
        <v>0</v>
      </c>
      <c r="J292" s="29"/>
      <c r="O292" s="35">
        <f>I292*0.21</f>
        <v>0</v>
      </c>
      <c r="P292">
        <v>3</v>
      </c>
    </row>
    <row r="293">
      <c r="A293" s="29" t="s">
        <v>34</v>
      </c>
      <c r="B293" s="36"/>
      <c r="C293" s="37"/>
      <c r="D293" s="37"/>
      <c r="E293" s="31" t="s">
        <v>237</v>
      </c>
      <c r="F293" s="37"/>
      <c r="G293" s="37"/>
      <c r="H293" s="37"/>
      <c r="I293" s="37"/>
      <c r="J293" s="38"/>
    </row>
    <row r="294">
      <c r="A294" s="29" t="s">
        <v>89</v>
      </c>
      <c r="B294" s="36"/>
      <c r="C294" s="37"/>
      <c r="D294" s="37"/>
      <c r="E294" s="43" t="s">
        <v>670</v>
      </c>
      <c r="F294" s="37"/>
      <c r="G294" s="37"/>
      <c r="H294" s="37"/>
      <c r="I294" s="37"/>
      <c r="J294" s="38"/>
    </row>
    <row r="295" ht="30">
      <c r="A295" s="29" t="s">
        <v>36</v>
      </c>
      <c r="B295" s="36"/>
      <c r="C295" s="37"/>
      <c r="D295" s="37"/>
      <c r="E295" s="31" t="s">
        <v>467</v>
      </c>
      <c r="F295" s="37"/>
      <c r="G295" s="37"/>
      <c r="H295" s="37"/>
      <c r="I295" s="37"/>
      <c r="J295" s="38"/>
    </row>
    <row r="296" ht="30">
      <c r="A296" s="29" t="s">
        <v>29</v>
      </c>
      <c r="B296" s="29">
        <v>72</v>
      </c>
      <c r="C296" s="30" t="s">
        <v>468</v>
      </c>
      <c r="D296" s="29" t="s">
        <v>31</v>
      </c>
      <c r="E296" s="31" t="s">
        <v>469</v>
      </c>
      <c r="F296" s="32" t="s">
        <v>168</v>
      </c>
      <c r="G296" s="33">
        <v>37</v>
      </c>
      <c r="H296" s="34">
        <v>0</v>
      </c>
      <c r="I296" s="34">
        <f>ROUND(G296*H296,P4)</f>
        <v>0</v>
      </c>
      <c r="J296" s="29"/>
      <c r="O296" s="35">
        <f>I296*0.21</f>
        <v>0</v>
      </c>
      <c r="P296">
        <v>3</v>
      </c>
    </row>
    <row r="297" ht="30">
      <c r="A297" s="29" t="s">
        <v>34</v>
      </c>
      <c r="B297" s="36"/>
      <c r="C297" s="37"/>
      <c r="D297" s="37"/>
      <c r="E297" s="31" t="s">
        <v>470</v>
      </c>
      <c r="F297" s="37"/>
      <c r="G297" s="37"/>
      <c r="H297" s="37"/>
      <c r="I297" s="37"/>
      <c r="J297" s="38"/>
    </row>
    <row r="298">
      <c r="A298" s="29" t="s">
        <v>89</v>
      </c>
      <c r="B298" s="36"/>
      <c r="C298" s="37"/>
      <c r="D298" s="37"/>
      <c r="E298" s="43" t="s">
        <v>671</v>
      </c>
      <c r="F298" s="37"/>
      <c r="G298" s="37"/>
      <c r="H298" s="37"/>
      <c r="I298" s="37"/>
      <c r="J298" s="38"/>
    </row>
    <row r="299" ht="30">
      <c r="A299" s="29" t="s">
        <v>36</v>
      </c>
      <c r="B299" s="36"/>
      <c r="C299" s="37"/>
      <c r="D299" s="37"/>
      <c r="E299" s="31" t="s">
        <v>472</v>
      </c>
      <c r="F299" s="37"/>
      <c r="G299" s="37"/>
      <c r="H299" s="37"/>
      <c r="I299" s="37"/>
      <c r="J299" s="38"/>
    </row>
    <row r="300" ht="30">
      <c r="A300" s="29" t="s">
        <v>29</v>
      </c>
      <c r="B300" s="29">
        <v>73</v>
      </c>
      <c r="C300" s="30" t="s">
        <v>473</v>
      </c>
      <c r="D300" s="29" t="s">
        <v>31</v>
      </c>
      <c r="E300" s="31" t="s">
        <v>474</v>
      </c>
      <c r="F300" s="32" t="s">
        <v>168</v>
      </c>
      <c r="G300" s="33">
        <v>6</v>
      </c>
      <c r="H300" s="34">
        <v>0</v>
      </c>
      <c r="I300" s="34">
        <f>ROUND(G300*H300,P4)</f>
        <v>0</v>
      </c>
      <c r="J300" s="29"/>
      <c r="O300" s="35">
        <f>I300*0.21</f>
        <v>0</v>
      </c>
      <c r="P300">
        <v>3</v>
      </c>
    </row>
    <row r="301">
      <c r="A301" s="29" t="s">
        <v>34</v>
      </c>
      <c r="B301" s="36"/>
      <c r="C301" s="37"/>
      <c r="D301" s="37"/>
      <c r="E301" s="31" t="s">
        <v>237</v>
      </c>
      <c r="F301" s="37"/>
      <c r="G301" s="37"/>
      <c r="H301" s="37"/>
      <c r="I301" s="37"/>
      <c r="J301" s="38"/>
    </row>
    <row r="302">
      <c r="A302" s="29" t="s">
        <v>89</v>
      </c>
      <c r="B302" s="36"/>
      <c r="C302" s="37"/>
      <c r="D302" s="37"/>
      <c r="E302" s="43" t="s">
        <v>672</v>
      </c>
      <c r="F302" s="37"/>
      <c r="G302" s="37"/>
      <c r="H302" s="37"/>
      <c r="I302" s="37"/>
      <c r="J302" s="38"/>
    </row>
    <row r="303" ht="30">
      <c r="A303" s="29" t="s">
        <v>36</v>
      </c>
      <c r="B303" s="36"/>
      <c r="C303" s="37"/>
      <c r="D303" s="37"/>
      <c r="E303" s="31" t="s">
        <v>467</v>
      </c>
      <c r="F303" s="37"/>
      <c r="G303" s="37"/>
      <c r="H303" s="37"/>
      <c r="I303" s="37"/>
      <c r="J303" s="38"/>
    </row>
    <row r="304">
      <c r="A304" s="29" t="s">
        <v>29</v>
      </c>
      <c r="B304" s="29">
        <v>74</v>
      </c>
      <c r="C304" s="30" t="s">
        <v>475</v>
      </c>
      <c r="D304" s="29" t="s">
        <v>31</v>
      </c>
      <c r="E304" s="31" t="s">
        <v>476</v>
      </c>
      <c r="F304" s="32" t="s">
        <v>168</v>
      </c>
      <c r="G304" s="33">
        <v>6</v>
      </c>
      <c r="H304" s="34">
        <v>0</v>
      </c>
      <c r="I304" s="34">
        <f>ROUND(G304*H304,P4)</f>
        <v>0</v>
      </c>
      <c r="J304" s="29"/>
      <c r="O304" s="35">
        <f>I304*0.21</f>
        <v>0</v>
      </c>
      <c r="P304">
        <v>3</v>
      </c>
    </row>
    <row r="305">
      <c r="A305" s="29" t="s">
        <v>34</v>
      </c>
      <c r="B305" s="36"/>
      <c r="C305" s="37"/>
      <c r="D305" s="37"/>
      <c r="E305" s="31" t="s">
        <v>237</v>
      </c>
      <c r="F305" s="37"/>
      <c r="G305" s="37"/>
      <c r="H305" s="37"/>
      <c r="I305" s="37"/>
      <c r="J305" s="38"/>
    </row>
    <row r="306">
      <c r="A306" s="29" t="s">
        <v>89</v>
      </c>
      <c r="B306" s="36"/>
      <c r="C306" s="37"/>
      <c r="D306" s="37"/>
      <c r="E306" s="43" t="s">
        <v>672</v>
      </c>
      <c r="F306" s="37"/>
      <c r="G306" s="37"/>
      <c r="H306" s="37"/>
      <c r="I306" s="37"/>
      <c r="J306" s="38"/>
    </row>
    <row r="307" ht="30">
      <c r="A307" s="29" t="s">
        <v>36</v>
      </c>
      <c r="B307" s="36"/>
      <c r="C307" s="37"/>
      <c r="D307" s="37"/>
      <c r="E307" s="31" t="s">
        <v>472</v>
      </c>
      <c r="F307" s="37"/>
      <c r="G307" s="37"/>
      <c r="H307" s="37"/>
      <c r="I307" s="37"/>
      <c r="J307" s="38"/>
    </row>
    <row r="308" ht="30">
      <c r="A308" s="29" t="s">
        <v>29</v>
      </c>
      <c r="B308" s="29">
        <v>75</v>
      </c>
      <c r="C308" s="30" t="s">
        <v>477</v>
      </c>
      <c r="D308" s="29" t="s">
        <v>31</v>
      </c>
      <c r="E308" s="31" t="s">
        <v>478</v>
      </c>
      <c r="F308" s="32" t="s">
        <v>168</v>
      </c>
      <c r="G308" s="33">
        <v>24</v>
      </c>
      <c r="H308" s="34">
        <v>0</v>
      </c>
      <c r="I308" s="34">
        <f>ROUND(G308*H308,P4)</f>
        <v>0</v>
      </c>
      <c r="J308" s="29"/>
      <c r="O308" s="35">
        <f>I308*0.21</f>
        <v>0</v>
      </c>
      <c r="P308">
        <v>3</v>
      </c>
    </row>
    <row r="309">
      <c r="A309" s="29" t="s">
        <v>34</v>
      </c>
      <c r="B309" s="36"/>
      <c r="C309" s="37"/>
      <c r="D309" s="37"/>
      <c r="E309" s="31" t="s">
        <v>237</v>
      </c>
      <c r="F309" s="37"/>
      <c r="G309" s="37"/>
      <c r="H309" s="37"/>
      <c r="I309" s="37"/>
      <c r="J309" s="38"/>
    </row>
    <row r="310">
      <c r="A310" s="29" t="s">
        <v>89</v>
      </c>
      <c r="B310" s="36"/>
      <c r="C310" s="37"/>
      <c r="D310" s="37"/>
      <c r="E310" s="43" t="s">
        <v>673</v>
      </c>
      <c r="F310" s="37"/>
      <c r="G310" s="37"/>
      <c r="H310" s="37"/>
      <c r="I310" s="37"/>
      <c r="J310" s="38"/>
    </row>
    <row r="311" ht="45">
      <c r="A311" s="29" t="s">
        <v>36</v>
      </c>
      <c r="B311" s="36"/>
      <c r="C311" s="37"/>
      <c r="D311" s="37"/>
      <c r="E311" s="31" t="s">
        <v>480</v>
      </c>
      <c r="F311" s="37"/>
      <c r="G311" s="37"/>
      <c r="H311" s="37"/>
      <c r="I311" s="37"/>
      <c r="J311" s="38"/>
    </row>
    <row r="312">
      <c r="A312" s="29" t="s">
        <v>29</v>
      </c>
      <c r="B312" s="29">
        <v>76</v>
      </c>
      <c r="C312" s="30" t="s">
        <v>481</v>
      </c>
      <c r="D312" s="29" t="s">
        <v>31</v>
      </c>
      <c r="E312" s="31" t="s">
        <v>482</v>
      </c>
      <c r="F312" s="32" t="s">
        <v>168</v>
      </c>
      <c r="G312" s="33">
        <v>22</v>
      </c>
      <c r="H312" s="34">
        <v>0</v>
      </c>
      <c r="I312" s="34">
        <f>ROUND(G312*H312,P4)</f>
        <v>0</v>
      </c>
      <c r="J312" s="29"/>
      <c r="O312" s="35">
        <f>I312*0.21</f>
        <v>0</v>
      </c>
      <c r="P312">
        <v>3</v>
      </c>
    </row>
    <row r="313" ht="30">
      <c r="A313" s="29" t="s">
        <v>34</v>
      </c>
      <c r="B313" s="36"/>
      <c r="C313" s="37"/>
      <c r="D313" s="37"/>
      <c r="E313" s="31" t="s">
        <v>470</v>
      </c>
      <c r="F313" s="37"/>
      <c r="G313" s="37"/>
      <c r="H313" s="37"/>
      <c r="I313" s="37"/>
      <c r="J313" s="38"/>
    </row>
    <row r="314">
      <c r="A314" s="29" t="s">
        <v>89</v>
      </c>
      <c r="B314" s="36"/>
      <c r="C314" s="37"/>
      <c r="D314" s="37"/>
      <c r="E314" s="43" t="s">
        <v>674</v>
      </c>
      <c r="F314" s="37"/>
      <c r="G314" s="37"/>
      <c r="H314" s="37"/>
      <c r="I314" s="37"/>
      <c r="J314" s="38"/>
    </row>
    <row r="315" ht="30">
      <c r="A315" s="29" t="s">
        <v>36</v>
      </c>
      <c r="B315" s="36"/>
      <c r="C315" s="37"/>
      <c r="D315" s="37"/>
      <c r="E315" s="31" t="s">
        <v>472</v>
      </c>
      <c r="F315" s="37"/>
      <c r="G315" s="37"/>
      <c r="H315" s="37"/>
      <c r="I315" s="37"/>
      <c r="J315" s="38"/>
    </row>
    <row r="316" ht="30">
      <c r="A316" s="29" t="s">
        <v>29</v>
      </c>
      <c r="B316" s="29">
        <v>77</v>
      </c>
      <c r="C316" s="30" t="s">
        <v>173</v>
      </c>
      <c r="D316" s="29" t="s">
        <v>31</v>
      </c>
      <c r="E316" s="31" t="s">
        <v>174</v>
      </c>
      <c r="F316" s="32" t="s">
        <v>134</v>
      </c>
      <c r="G316" s="33">
        <v>641.625</v>
      </c>
      <c r="H316" s="34">
        <v>0</v>
      </c>
      <c r="I316" s="34">
        <f>ROUND(G316*H316,P4)</f>
        <v>0</v>
      </c>
      <c r="J316" s="29"/>
      <c r="O316" s="35">
        <f>I316*0.21</f>
        <v>0</v>
      </c>
      <c r="P316">
        <v>3</v>
      </c>
    </row>
    <row r="317">
      <c r="A317" s="29" t="s">
        <v>34</v>
      </c>
      <c r="B317" s="36"/>
      <c r="C317" s="37"/>
      <c r="D317" s="37"/>
      <c r="E317" s="31" t="s">
        <v>175</v>
      </c>
      <c r="F317" s="37"/>
      <c r="G317" s="37"/>
      <c r="H317" s="37"/>
      <c r="I317" s="37"/>
      <c r="J317" s="38"/>
    </row>
    <row r="318" ht="270">
      <c r="A318" s="29" t="s">
        <v>89</v>
      </c>
      <c r="B318" s="36"/>
      <c r="C318" s="37"/>
      <c r="D318" s="37"/>
      <c r="E318" s="43" t="s">
        <v>675</v>
      </c>
      <c r="F318" s="37"/>
      <c r="G318" s="37"/>
      <c r="H318" s="37"/>
      <c r="I318" s="37"/>
      <c r="J318" s="38"/>
    </row>
    <row r="319" ht="60">
      <c r="A319" s="29" t="s">
        <v>36</v>
      </c>
      <c r="B319" s="36"/>
      <c r="C319" s="37"/>
      <c r="D319" s="37"/>
      <c r="E319" s="31" t="s">
        <v>177</v>
      </c>
      <c r="F319" s="37"/>
      <c r="G319" s="37"/>
      <c r="H319" s="37"/>
      <c r="I319" s="37"/>
      <c r="J319" s="38"/>
    </row>
    <row r="320" ht="30">
      <c r="A320" s="29" t="s">
        <v>29</v>
      </c>
      <c r="B320" s="29">
        <v>78</v>
      </c>
      <c r="C320" s="30" t="s">
        <v>178</v>
      </c>
      <c r="D320" s="29" t="s">
        <v>31</v>
      </c>
      <c r="E320" s="31" t="s">
        <v>179</v>
      </c>
      <c r="F320" s="32" t="s">
        <v>134</v>
      </c>
      <c r="G320" s="33">
        <v>198</v>
      </c>
      <c r="H320" s="34">
        <v>0</v>
      </c>
      <c r="I320" s="34">
        <f>ROUND(G320*H320,P4)</f>
        <v>0</v>
      </c>
      <c r="J320" s="29"/>
      <c r="O320" s="35">
        <f>I320*0.21</f>
        <v>0</v>
      </c>
      <c r="P320">
        <v>3</v>
      </c>
    </row>
    <row r="321">
      <c r="A321" s="29" t="s">
        <v>34</v>
      </c>
      <c r="B321" s="36"/>
      <c r="C321" s="37"/>
      <c r="D321" s="37"/>
      <c r="E321" s="31" t="s">
        <v>175</v>
      </c>
      <c r="F321" s="37"/>
      <c r="G321" s="37"/>
      <c r="H321" s="37"/>
      <c r="I321" s="37"/>
      <c r="J321" s="38"/>
    </row>
    <row r="322" ht="150">
      <c r="A322" s="29" t="s">
        <v>89</v>
      </c>
      <c r="B322" s="36"/>
      <c r="C322" s="37"/>
      <c r="D322" s="37"/>
      <c r="E322" s="43" t="s">
        <v>676</v>
      </c>
      <c r="F322" s="37"/>
      <c r="G322" s="37"/>
      <c r="H322" s="37"/>
      <c r="I322" s="37"/>
      <c r="J322" s="38"/>
    </row>
    <row r="323" ht="60">
      <c r="A323" s="29" t="s">
        <v>36</v>
      </c>
      <c r="B323" s="36"/>
      <c r="C323" s="37"/>
      <c r="D323" s="37"/>
      <c r="E323" s="31" t="s">
        <v>177</v>
      </c>
      <c r="F323" s="37"/>
      <c r="G323" s="37"/>
      <c r="H323" s="37"/>
      <c r="I323" s="37"/>
      <c r="J323" s="38"/>
    </row>
    <row r="324" ht="30">
      <c r="A324" s="29" t="s">
        <v>29</v>
      </c>
      <c r="B324" s="29">
        <v>79</v>
      </c>
      <c r="C324" s="30" t="s">
        <v>181</v>
      </c>
      <c r="D324" s="29" t="s">
        <v>31</v>
      </c>
      <c r="E324" s="31" t="s">
        <v>182</v>
      </c>
      <c r="F324" s="32" t="s">
        <v>134</v>
      </c>
      <c r="G324" s="33">
        <v>443.625</v>
      </c>
      <c r="H324" s="34">
        <v>0</v>
      </c>
      <c r="I324" s="34">
        <f>ROUND(G324*H324,P4)</f>
        <v>0</v>
      </c>
      <c r="J324" s="29"/>
      <c r="O324" s="35">
        <f>I324*0.21</f>
        <v>0</v>
      </c>
      <c r="P324">
        <v>3</v>
      </c>
    </row>
    <row r="325">
      <c r="A325" s="29" t="s">
        <v>34</v>
      </c>
      <c r="B325" s="36"/>
      <c r="C325" s="37"/>
      <c r="D325" s="37"/>
      <c r="E325" s="31" t="s">
        <v>175</v>
      </c>
      <c r="F325" s="37"/>
      <c r="G325" s="37"/>
      <c r="H325" s="37"/>
      <c r="I325" s="37"/>
      <c r="J325" s="38"/>
    </row>
    <row r="326" ht="135">
      <c r="A326" s="29" t="s">
        <v>89</v>
      </c>
      <c r="B326" s="36"/>
      <c r="C326" s="37"/>
      <c r="D326" s="37"/>
      <c r="E326" s="43" t="s">
        <v>677</v>
      </c>
      <c r="F326" s="37"/>
      <c r="G326" s="37"/>
      <c r="H326" s="37"/>
      <c r="I326" s="37"/>
      <c r="J326" s="38"/>
    </row>
    <row r="327" ht="105">
      <c r="A327" s="29" t="s">
        <v>36</v>
      </c>
      <c r="B327" s="36"/>
      <c r="C327" s="37"/>
      <c r="D327" s="37"/>
      <c r="E327" s="31" t="s">
        <v>184</v>
      </c>
      <c r="F327" s="37"/>
      <c r="G327" s="37"/>
      <c r="H327" s="37"/>
      <c r="I327" s="37"/>
      <c r="J327" s="38"/>
    </row>
    <row r="328">
      <c r="A328" s="29" t="s">
        <v>29</v>
      </c>
      <c r="B328" s="29">
        <v>80</v>
      </c>
      <c r="C328" s="30" t="s">
        <v>678</v>
      </c>
      <c r="D328" s="29" t="s">
        <v>31</v>
      </c>
      <c r="E328" s="31" t="s">
        <v>679</v>
      </c>
      <c r="F328" s="32" t="s">
        <v>168</v>
      </c>
      <c r="G328" s="33">
        <v>4</v>
      </c>
      <c r="H328" s="34">
        <v>0</v>
      </c>
      <c r="I328" s="34">
        <f>ROUND(G328*H328,P4)</f>
        <v>0</v>
      </c>
      <c r="J328" s="29"/>
      <c r="O328" s="35">
        <f>I328*0.21</f>
        <v>0</v>
      </c>
      <c r="P328">
        <v>3</v>
      </c>
    </row>
    <row r="329">
      <c r="A329" s="29" t="s">
        <v>34</v>
      </c>
      <c r="B329" s="36"/>
      <c r="C329" s="37"/>
      <c r="D329" s="37"/>
      <c r="E329" s="31" t="s">
        <v>237</v>
      </c>
      <c r="F329" s="37"/>
      <c r="G329" s="37"/>
      <c r="H329" s="37"/>
      <c r="I329" s="37"/>
      <c r="J329" s="38"/>
    </row>
    <row r="330">
      <c r="A330" s="29" t="s">
        <v>89</v>
      </c>
      <c r="B330" s="36"/>
      <c r="C330" s="37"/>
      <c r="D330" s="37"/>
      <c r="E330" s="43" t="s">
        <v>680</v>
      </c>
      <c r="F330" s="37"/>
      <c r="G330" s="37"/>
      <c r="H330" s="37"/>
      <c r="I330" s="37"/>
      <c r="J330" s="38"/>
    </row>
    <row r="331" ht="45">
      <c r="A331" s="29" t="s">
        <v>36</v>
      </c>
      <c r="B331" s="36"/>
      <c r="C331" s="37"/>
      <c r="D331" s="37"/>
      <c r="E331" s="31" t="s">
        <v>681</v>
      </c>
      <c r="F331" s="37"/>
      <c r="G331" s="37"/>
      <c r="H331" s="37"/>
      <c r="I331" s="37"/>
      <c r="J331" s="38"/>
    </row>
    <row r="332">
      <c r="A332" s="29" t="s">
        <v>29</v>
      </c>
      <c r="B332" s="29">
        <v>81</v>
      </c>
      <c r="C332" s="30" t="s">
        <v>487</v>
      </c>
      <c r="D332" s="29" t="s">
        <v>31</v>
      </c>
      <c r="E332" s="31" t="s">
        <v>488</v>
      </c>
      <c r="F332" s="32" t="s">
        <v>168</v>
      </c>
      <c r="G332" s="33">
        <v>12</v>
      </c>
      <c r="H332" s="34">
        <v>0</v>
      </c>
      <c r="I332" s="34">
        <f>ROUND(G332*H332,P4)</f>
        <v>0</v>
      </c>
      <c r="J332" s="29"/>
      <c r="O332" s="35">
        <f>I332*0.21</f>
        <v>0</v>
      </c>
      <c r="P332">
        <v>3</v>
      </c>
    </row>
    <row r="333">
      <c r="A333" s="29" t="s">
        <v>34</v>
      </c>
      <c r="B333" s="36"/>
      <c r="C333" s="37"/>
      <c r="D333" s="37"/>
      <c r="E333" s="31" t="s">
        <v>489</v>
      </c>
      <c r="F333" s="37"/>
      <c r="G333" s="37"/>
      <c r="H333" s="37"/>
      <c r="I333" s="37"/>
      <c r="J333" s="38"/>
    </row>
    <row r="334">
      <c r="A334" s="29" t="s">
        <v>89</v>
      </c>
      <c r="B334" s="36"/>
      <c r="C334" s="37"/>
      <c r="D334" s="37"/>
      <c r="E334" s="43" t="s">
        <v>490</v>
      </c>
      <c r="F334" s="37"/>
      <c r="G334" s="37"/>
      <c r="H334" s="37"/>
      <c r="I334" s="37"/>
      <c r="J334" s="38"/>
    </row>
    <row r="335" ht="45">
      <c r="A335" s="29" t="s">
        <v>36</v>
      </c>
      <c r="B335" s="36"/>
      <c r="C335" s="37"/>
      <c r="D335" s="37"/>
      <c r="E335" s="31" t="s">
        <v>491</v>
      </c>
      <c r="F335" s="37"/>
      <c r="G335" s="37"/>
      <c r="H335" s="37"/>
      <c r="I335" s="37"/>
      <c r="J335" s="38"/>
    </row>
    <row r="336" ht="30">
      <c r="A336" s="29" t="s">
        <v>29</v>
      </c>
      <c r="B336" s="29">
        <v>82</v>
      </c>
      <c r="C336" s="30" t="s">
        <v>492</v>
      </c>
      <c r="D336" s="29" t="s">
        <v>31</v>
      </c>
      <c r="E336" s="31" t="s">
        <v>493</v>
      </c>
      <c r="F336" s="32" t="s">
        <v>117</v>
      </c>
      <c r="G336" s="33">
        <v>20</v>
      </c>
      <c r="H336" s="34">
        <v>0</v>
      </c>
      <c r="I336" s="34">
        <f>ROUND(G336*H336,P4)</f>
        <v>0</v>
      </c>
      <c r="J336" s="29"/>
      <c r="O336" s="35">
        <f>I336*0.21</f>
        <v>0</v>
      </c>
      <c r="P336">
        <v>3</v>
      </c>
    </row>
    <row r="337" ht="45">
      <c r="A337" s="29" t="s">
        <v>34</v>
      </c>
      <c r="B337" s="36"/>
      <c r="C337" s="37"/>
      <c r="D337" s="37"/>
      <c r="E337" s="31" t="s">
        <v>494</v>
      </c>
      <c r="F337" s="37"/>
      <c r="G337" s="37"/>
      <c r="H337" s="37"/>
      <c r="I337" s="37"/>
      <c r="J337" s="38"/>
    </row>
    <row r="338">
      <c r="A338" s="29" t="s">
        <v>89</v>
      </c>
      <c r="B338" s="36"/>
      <c r="C338" s="37"/>
      <c r="D338" s="37"/>
      <c r="E338" s="43" t="s">
        <v>682</v>
      </c>
      <c r="F338" s="37"/>
      <c r="G338" s="37"/>
      <c r="H338" s="37"/>
      <c r="I338" s="37"/>
      <c r="J338" s="38"/>
    </row>
    <row r="339" ht="60">
      <c r="A339" s="29" t="s">
        <v>36</v>
      </c>
      <c r="B339" s="36"/>
      <c r="C339" s="37"/>
      <c r="D339" s="37"/>
      <c r="E339" s="31" t="s">
        <v>189</v>
      </c>
      <c r="F339" s="37"/>
      <c r="G339" s="37"/>
      <c r="H339" s="37"/>
      <c r="I339" s="37"/>
      <c r="J339" s="38"/>
    </row>
    <row r="340" ht="30">
      <c r="A340" s="29" t="s">
        <v>29</v>
      </c>
      <c r="B340" s="29">
        <v>83</v>
      </c>
      <c r="C340" s="30" t="s">
        <v>185</v>
      </c>
      <c r="D340" s="29" t="s">
        <v>31</v>
      </c>
      <c r="E340" s="31" t="s">
        <v>186</v>
      </c>
      <c r="F340" s="32" t="s">
        <v>117</v>
      </c>
      <c r="G340" s="33">
        <v>1369</v>
      </c>
      <c r="H340" s="34">
        <v>0</v>
      </c>
      <c r="I340" s="34">
        <f>ROUND(G340*H340,P4)</f>
        <v>0</v>
      </c>
      <c r="J340" s="29"/>
      <c r="O340" s="35">
        <f>I340*0.21</f>
        <v>0</v>
      </c>
      <c r="P340">
        <v>3</v>
      </c>
    </row>
    <row r="341" ht="45">
      <c r="A341" s="29" t="s">
        <v>34</v>
      </c>
      <c r="B341" s="36"/>
      <c r="C341" s="37"/>
      <c r="D341" s="37"/>
      <c r="E341" s="31" t="s">
        <v>496</v>
      </c>
      <c r="F341" s="37"/>
      <c r="G341" s="37"/>
      <c r="H341" s="37"/>
      <c r="I341" s="37"/>
      <c r="J341" s="38"/>
    </row>
    <row r="342" ht="75">
      <c r="A342" s="29" t="s">
        <v>89</v>
      </c>
      <c r="B342" s="36"/>
      <c r="C342" s="37"/>
      <c r="D342" s="37"/>
      <c r="E342" s="43" t="s">
        <v>683</v>
      </c>
      <c r="F342" s="37"/>
      <c r="G342" s="37"/>
      <c r="H342" s="37"/>
      <c r="I342" s="37"/>
      <c r="J342" s="38"/>
    </row>
    <row r="343" ht="60">
      <c r="A343" s="29" t="s">
        <v>36</v>
      </c>
      <c r="B343" s="36"/>
      <c r="C343" s="37"/>
      <c r="D343" s="37"/>
      <c r="E343" s="31" t="s">
        <v>189</v>
      </c>
      <c r="F343" s="37"/>
      <c r="G343" s="37"/>
      <c r="H343" s="37"/>
      <c r="I343" s="37"/>
      <c r="J343" s="38"/>
    </row>
    <row r="344">
      <c r="A344" s="29" t="s">
        <v>29</v>
      </c>
      <c r="B344" s="29">
        <v>84</v>
      </c>
      <c r="C344" s="30" t="s">
        <v>498</v>
      </c>
      <c r="D344" s="29" t="s">
        <v>31</v>
      </c>
      <c r="E344" s="31" t="s">
        <v>499</v>
      </c>
      <c r="F344" s="32" t="s">
        <v>117</v>
      </c>
      <c r="G344" s="33">
        <v>40</v>
      </c>
      <c r="H344" s="34">
        <v>0</v>
      </c>
      <c r="I344" s="34">
        <f>ROUND(G344*H344,P4)</f>
        <v>0</v>
      </c>
      <c r="J344" s="29"/>
      <c r="O344" s="35">
        <f>I344*0.21</f>
        <v>0</v>
      </c>
      <c r="P344">
        <v>3</v>
      </c>
    </row>
    <row r="345" ht="60">
      <c r="A345" s="29" t="s">
        <v>34</v>
      </c>
      <c r="B345" s="36"/>
      <c r="C345" s="37"/>
      <c r="D345" s="37"/>
      <c r="E345" s="31" t="s">
        <v>500</v>
      </c>
      <c r="F345" s="37"/>
      <c r="G345" s="37"/>
      <c r="H345" s="37"/>
      <c r="I345" s="37"/>
      <c r="J345" s="38"/>
    </row>
    <row r="346">
      <c r="A346" s="29" t="s">
        <v>89</v>
      </c>
      <c r="B346" s="36"/>
      <c r="C346" s="37"/>
      <c r="D346" s="37"/>
      <c r="E346" s="43" t="s">
        <v>684</v>
      </c>
      <c r="F346" s="37"/>
      <c r="G346" s="37"/>
      <c r="H346" s="37"/>
      <c r="I346" s="37"/>
      <c r="J346" s="38"/>
    </row>
    <row r="347" ht="60">
      <c r="A347" s="29" t="s">
        <v>36</v>
      </c>
      <c r="B347" s="36"/>
      <c r="C347" s="37"/>
      <c r="D347" s="37"/>
      <c r="E347" s="31" t="s">
        <v>189</v>
      </c>
      <c r="F347" s="37"/>
      <c r="G347" s="37"/>
      <c r="H347" s="37"/>
      <c r="I347" s="37"/>
      <c r="J347" s="38"/>
    </row>
    <row r="348">
      <c r="A348" s="29" t="s">
        <v>29</v>
      </c>
      <c r="B348" s="29">
        <v>85</v>
      </c>
      <c r="C348" s="30" t="s">
        <v>503</v>
      </c>
      <c r="D348" s="29" t="s">
        <v>31</v>
      </c>
      <c r="E348" s="31" t="s">
        <v>504</v>
      </c>
      <c r="F348" s="32" t="s">
        <v>117</v>
      </c>
      <c r="G348" s="33">
        <v>117</v>
      </c>
      <c r="H348" s="34">
        <v>0</v>
      </c>
      <c r="I348" s="34">
        <f>ROUND(G348*H348,P4)</f>
        <v>0</v>
      </c>
      <c r="J348" s="29"/>
      <c r="O348" s="35">
        <f>I348*0.21</f>
        <v>0</v>
      </c>
      <c r="P348">
        <v>3</v>
      </c>
    </row>
    <row r="349">
      <c r="A349" s="29" t="s">
        <v>34</v>
      </c>
      <c r="B349" s="36"/>
      <c r="C349" s="37"/>
      <c r="D349" s="37"/>
      <c r="E349" s="31" t="s">
        <v>175</v>
      </c>
      <c r="F349" s="37"/>
      <c r="G349" s="37"/>
      <c r="H349" s="37"/>
      <c r="I349" s="37"/>
      <c r="J349" s="38"/>
    </row>
    <row r="350">
      <c r="A350" s="29" t="s">
        <v>89</v>
      </c>
      <c r="B350" s="36"/>
      <c r="C350" s="37"/>
      <c r="D350" s="37"/>
      <c r="E350" s="43" t="s">
        <v>685</v>
      </c>
      <c r="F350" s="37"/>
      <c r="G350" s="37"/>
      <c r="H350" s="37"/>
      <c r="I350" s="37"/>
      <c r="J350" s="38"/>
    </row>
    <row r="351" ht="30">
      <c r="A351" s="29" t="s">
        <v>36</v>
      </c>
      <c r="B351" s="36"/>
      <c r="C351" s="37"/>
      <c r="D351" s="37"/>
      <c r="E351" s="31" t="s">
        <v>198</v>
      </c>
      <c r="F351" s="37"/>
      <c r="G351" s="37"/>
      <c r="H351" s="37"/>
      <c r="I351" s="37"/>
      <c r="J351" s="38"/>
    </row>
    <row r="352">
      <c r="A352" s="29" t="s">
        <v>29</v>
      </c>
      <c r="B352" s="29">
        <v>86</v>
      </c>
      <c r="C352" s="30" t="s">
        <v>506</v>
      </c>
      <c r="D352" s="29" t="s">
        <v>31</v>
      </c>
      <c r="E352" s="31" t="s">
        <v>507</v>
      </c>
      <c r="F352" s="32" t="s">
        <v>117</v>
      </c>
      <c r="G352" s="33">
        <v>130.75</v>
      </c>
      <c r="H352" s="34">
        <v>0</v>
      </c>
      <c r="I352" s="34">
        <f>ROUND(G352*H352,P4)</f>
        <v>0</v>
      </c>
      <c r="J352" s="29"/>
      <c r="O352" s="35">
        <f>I352*0.21</f>
        <v>0</v>
      </c>
      <c r="P352">
        <v>3</v>
      </c>
    </row>
    <row r="353" ht="30">
      <c r="A353" s="29" t="s">
        <v>34</v>
      </c>
      <c r="B353" s="36"/>
      <c r="C353" s="37"/>
      <c r="D353" s="37"/>
      <c r="E353" s="31" t="s">
        <v>508</v>
      </c>
      <c r="F353" s="37"/>
      <c r="G353" s="37"/>
      <c r="H353" s="37"/>
      <c r="I353" s="37"/>
      <c r="J353" s="38"/>
    </row>
    <row r="354" ht="45">
      <c r="A354" s="29" t="s">
        <v>89</v>
      </c>
      <c r="B354" s="36"/>
      <c r="C354" s="37"/>
      <c r="D354" s="37"/>
      <c r="E354" s="43" t="s">
        <v>686</v>
      </c>
      <c r="F354" s="37"/>
      <c r="G354" s="37"/>
      <c r="H354" s="37"/>
      <c r="I354" s="37"/>
      <c r="J354" s="38"/>
    </row>
    <row r="355" ht="30">
      <c r="A355" s="29" t="s">
        <v>36</v>
      </c>
      <c r="B355" s="36"/>
      <c r="C355" s="37"/>
      <c r="D355" s="37"/>
      <c r="E355" s="31" t="s">
        <v>198</v>
      </c>
      <c r="F355" s="37"/>
      <c r="G355" s="37"/>
      <c r="H355" s="37"/>
      <c r="I355" s="37"/>
      <c r="J355" s="38"/>
    </row>
    <row r="356">
      <c r="A356" s="29" t="s">
        <v>29</v>
      </c>
      <c r="B356" s="29">
        <v>87</v>
      </c>
      <c r="C356" s="30" t="s">
        <v>199</v>
      </c>
      <c r="D356" s="29" t="s">
        <v>31</v>
      </c>
      <c r="E356" s="31" t="s">
        <v>200</v>
      </c>
      <c r="F356" s="32" t="s">
        <v>117</v>
      </c>
      <c r="G356" s="33">
        <v>151</v>
      </c>
      <c r="H356" s="34">
        <v>0</v>
      </c>
      <c r="I356" s="34">
        <f>ROUND(G356*H356,P4)</f>
        <v>0</v>
      </c>
      <c r="J356" s="29"/>
      <c r="O356" s="35">
        <f>I356*0.21</f>
        <v>0</v>
      </c>
      <c r="P356">
        <v>3</v>
      </c>
    </row>
    <row r="357" ht="30">
      <c r="A357" s="29" t="s">
        <v>34</v>
      </c>
      <c r="B357" s="36"/>
      <c r="C357" s="37"/>
      <c r="D357" s="37"/>
      <c r="E357" s="31" t="s">
        <v>201</v>
      </c>
      <c r="F357" s="37"/>
      <c r="G357" s="37"/>
      <c r="H357" s="37"/>
      <c r="I357" s="37"/>
      <c r="J357" s="38"/>
    </row>
    <row r="358">
      <c r="A358" s="29" t="s">
        <v>89</v>
      </c>
      <c r="B358" s="36"/>
      <c r="C358" s="37"/>
      <c r="D358" s="37"/>
      <c r="E358" s="43" t="s">
        <v>687</v>
      </c>
      <c r="F358" s="37"/>
      <c r="G358" s="37"/>
      <c r="H358" s="37"/>
      <c r="I358" s="37"/>
      <c r="J358" s="38"/>
    </row>
    <row r="359" ht="45">
      <c r="A359" s="29" t="s">
        <v>36</v>
      </c>
      <c r="B359" s="36"/>
      <c r="C359" s="37"/>
      <c r="D359" s="37"/>
      <c r="E359" s="31" t="s">
        <v>203</v>
      </c>
      <c r="F359" s="37"/>
      <c r="G359" s="37"/>
      <c r="H359" s="37"/>
      <c r="I359" s="37"/>
      <c r="J359" s="38"/>
    </row>
    <row r="360">
      <c r="A360" s="29" t="s">
        <v>29</v>
      </c>
      <c r="B360" s="29">
        <v>88</v>
      </c>
      <c r="C360" s="30" t="s">
        <v>511</v>
      </c>
      <c r="D360" s="29" t="s">
        <v>31</v>
      </c>
      <c r="E360" s="31" t="s">
        <v>512</v>
      </c>
      <c r="F360" s="32" t="s">
        <v>117</v>
      </c>
      <c r="G360" s="33">
        <v>130.75</v>
      </c>
      <c r="H360" s="34">
        <v>0</v>
      </c>
      <c r="I360" s="34">
        <f>ROUND(G360*H360,P4)</f>
        <v>0</v>
      </c>
      <c r="J360" s="29"/>
      <c r="O360" s="35">
        <f>I360*0.21</f>
        <v>0</v>
      </c>
      <c r="P360">
        <v>3</v>
      </c>
    </row>
    <row r="361" ht="45">
      <c r="A361" s="29" t="s">
        <v>34</v>
      </c>
      <c r="B361" s="36"/>
      <c r="C361" s="37"/>
      <c r="D361" s="37"/>
      <c r="E361" s="31" t="s">
        <v>513</v>
      </c>
      <c r="F361" s="37"/>
      <c r="G361" s="37"/>
      <c r="H361" s="37"/>
      <c r="I361" s="37"/>
      <c r="J361" s="38"/>
    </row>
    <row r="362" ht="45">
      <c r="A362" s="29" t="s">
        <v>89</v>
      </c>
      <c r="B362" s="36"/>
      <c r="C362" s="37"/>
      <c r="D362" s="37"/>
      <c r="E362" s="43" t="s">
        <v>686</v>
      </c>
      <c r="F362" s="37"/>
      <c r="G362" s="37"/>
      <c r="H362" s="37"/>
      <c r="I362" s="37"/>
      <c r="J362" s="38"/>
    </row>
    <row r="363" ht="30">
      <c r="A363" s="29" t="s">
        <v>36</v>
      </c>
      <c r="B363" s="36"/>
      <c r="C363" s="37"/>
      <c r="D363" s="37"/>
      <c r="E363" s="31" t="s">
        <v>514</v>
      </c>
      <c r="F363" s="37"/>
      <c r="G363" s="37"/>
      <c r="H363" s="37"/>
      <c r="I363" s="37"/>
      <c r="J363" s="38"/>
    </row>
    <row r="364">
      <c r="A364" s="29" t="s">
        <v>29</v>
      </c>
      <c r="B364" s="29">
        <v>89</v>
      </c>
      <c r="C364" s="30" t="s">
        <v>515</v>
      </c>
      <c r="D364" s="29" t="s">
        <v>31</v>
      </c>
      <c r="E364" s="31" t="s">
        <v>516</v>
      </c>
      <c r="F364" s="32" t="s">
        <v>134</v>
      </c>
      <c r="G364" s="33">
        <v>230</v>
      </c>
      <c r="H364" s="34">
        <v>0</v>
      </c>
      <c r="I364" s="34">
        <f>ROUND(G364*H364,P4)</f>
        <v>0</v>
      </c>
      <c r="J364" s="29"/>
      <c r="O364" s="35">
        <f>I364*0.21</f>
        <v>0</v>
      </c>
      <c r="P364">
        <v>3</v>
      </c>
    </row>
    <row r="365" ht="30">
      <c r="A365" s="29" t="s">
        <v>34</v>
      </c>
      <c r="B365" s="36"/>
      <c r="C365" s="37"/>
      <c r="D365" s="37"/>
      <c r="E365" s="31" t="s">
        <v>517</v>
      </c>
      <c r="F365" s="37"/>
      <c r="G365" s="37"/>
      <c r="H365" s="37"/>
      <c r="I365" s="37"/>
      <c r="J365" s="38"/>
    </row>
    <row r="366">
      <c r="A366" s="29" t="s">
        <v>89</v>
      </c>
      <c r="B366" s="36"/>
      <c r="C366" s="37"/>
      <c r="D366" s="37"/>
      <c r="E366" s="43" t="s">
        <v>644</v>
      </c>
      <c r="F366" s="37"/>
      <c r="G366" s="37"/>
      <c r="H366" s="37"/>
      <c r="I366" s="37"/>
      <c r="J366" s="38"/>
    </row>
    <row r="367" ht="30">
      <c r="A367" s="29" t="s">
        <v>36</v>
      </c>
      <c r="B367" s="36"/>
      <c r="C367" s="37"/>
      <c r="D367" s="37"/>
      <c r="E367" s="31" t="s">
        <v>518</v>
      </c>
      <c r="F367" s="37"/>
      <c r="G367" s="37"/>
      <c r="H367" s="37"/>
      <c r="I367" s="37"/>
      <c r="J367" s="38"/>
    </row>
    <row r="368">
      <c r="A368" s="29" t="s">
        <v>29</v>
      </c>
      <c r="B368" s="29">
        <v>90</v>
      </c>
      <c r="C368" s="30" t="s">
        <v>519</v>
      </c>
      <c r="D368" s="29" t="s">
        <v>31</v>
      </c>
      <c r="E368" s="31" t="s">
        <v>520</v>
      </c>
      <c r="F368" s="32" t="s">
        <v>134</v>
      </c>
      <c r="G368" s="33">
        <v>15.720000000000001</v>
      </c>
      <c r="H368" s="34">
        <v>0</v>
      </c>
      <c r="I368" s="34">
        <f>ROUND(G368*H368,P4)</f>
        <v>0</v>
      </c>
      <c r="J368" s="29"/>
      <c r="O368" s="35">
        <f>I368*0.21</f>
        <v>0</v>
      </c>
      <c r="P368">
        <v>3</v>
      </c>
    </row>
    <row r="369">
      <c r="A369" s="29" t="s">
        <v>34</v>
      </c>
      <c r="B369" s="36"/>
      <c r="C369" s="37"/>
      <c r="D369" s="37"/>
      <c r="E369" s="31" t="s">
        <v>688</v>
      </c>
      <c r="F369" s="37"/>
      <c r="G369" s="37"/>
      <c r="H369" s="37"/>
      <c r="I369" s="37"/>
      <c r="J369" s="38"/>
    </row>
    <row r="370">
      <c r="A370" s="29" t="s">
        <v>89</v>
      </c>
      <c r="B370" s="36"/>
      <c r="C370" s="37"/>
      <c r="D370" s="37"/>
      <c r="E370" s="43" t="s">
        <v>654</v>
      </c>
      <c r="F370" s="37"/>
      <c r="G370" s="37"/>
      <c r="H370" s="37"/>
      <c r="I370" s="37"/>
      <c r="J370" s="38"/>
    </row>
    <row r="371" ht="75">
      <c r="A371" s="29" t="s">
        <v>36</v>
      </c>
      <c r="B371" s="36"/>
      <c r="C371" s="37"/>
      <c r="D371" s="37"/>
      <c r="E371" s="31" t="s">
        <v>522</v>
      </c>
      <c r="F371" s="37"/>
      <c r="G371" s="37"/>
      <c r="H371" s="37"/>
      <c r="I371" s="37"/>
      <c r="J371" s="38"/>
    </row>
    <row r="372">
      <c r="A372" s="29" t="s">
        <v>29</v>
      </c>
      <c r="B372" s="29">
        <v>91</v>
      </c>
      <c r="C372" s="30" t="s">
        <v>523</v>
      </c>
      <c r="D372" s="29" t="s">
        <v>31</v>
      </c>
      <c r="E372" s="31" t="s">
        <v>524</v>
      </c>
      <c r="F372" s="32" t="s">
        <v>134</v>
      </c>
      <c r="G372" s="33">
        <v>1150</v>
      </c>
      <c r="H372" s="34">
        <v>0</v>
      </c>
      <c r="I372" s="34">
        <f>ROUND(G372*H372,P4)</f>
        <v>0</v>
      </c>
      <c r="J372" s="29"/>
      <c r="O372" s="35">
        <f>I372*0.21</f>
        <v>0</v>
      </c>
      <c r="P372">
        <v>3</v>
      </c>
    </row>
    <row r="373">
      <c r="A373" s="29" t="s">
        <v>34</v>
      </c>
      <c r="B373" s="36"/>
      <c r="C373" s="37"/>
      <c r="D373" s="37"/>
      <c r="E373" s="31" t="s">
        <v>525</v>
      </c>
      <c r="F373" s="37"/>
      <c r="G373" s="37"/>
      <c r="H373" s="37"/>
      <c r="I373" s="37"/>
      <c r="J373" s="38"/>
    </row>
    <row r="374">
      <c r="A374" s="29" t="s">
        <v>89</v>
      </c>
      <c r="B374" s="36"/>
      <c r="C374" s="37"/>
      <c r="D374" s="37"/>
      <c r="E374" s="43" t="s">
        <v>689</v>
      </c>
      <c r="F374" s="37"/>
      <c r="G374" s="37"/>
      <c r="H374" s="37"/>
      <c r="I374" s="37"/>
      <c r="J374" s="38"/>
    </row>
    <row r="375" ht="30">
      <c r="A375" s="29" t="s">
        <v>36</v>
      </c>
      <c r="B375" s="36"/>
      <c r="C375" s="37"/>
      <c r="D375" s="37"/>
      <c r="E375" s="31" t="s">
        <v>518</v>
      </c>
      <c r="F375" s="37"/>
      <c r="G375" s="37"/>
      <c r="H375" s="37"/>
      <c r="I375" s="37"/>
      <c r="J375" s="38"/>
    </row>
    <row r="376">
      <c r="A376" s="29" t="s">
        <v>29</v>
      </c>
      <c r="B376" s="29">
        <v>92</v>
      </c>
      <c r="C376" s="30" t="s">
        <v>527</v>
      </c>
      <c r="D376" s="29" t="s">
        <v>31</v>
      </c>
      <c r="E376" s="31" t="s">
        <v>528</v>
      </c>
      <c r="F376" s="32" t="s">
        <v>168</v>
      </c>
      <c r="G376" s="33">
        <v>21</v>
      </c>
      <c r="H376" s="34">
        <v>0</v>
      </c>
      <c r="I376" s="34">
        <f>ROUND(G376*H376,P4)</f>
        <v>0</v>
      </c>
      <c r="J376" s="29"/>
      <c r="O376" s="35">
        <f>I376*0.21</f>
        <v>0</v>
      </c>
      <c r="P376">
        <v>3</v>
      </c>
    </row>
    <row r="377" ht="30">
      <c r="A377" s="29" t="s">
        <v>34</v>
      </c>
      <c r="B377" s="36"/>
      <c r="C377" s="37"/>
      <c r="D377" s="37"/>
      <c r="E377" s="31" t="s">
        <v>690</v>
      </c>
      <c r="F377" s="37"/>
      <c r="G377" s="37"/>
      <c r="H377" s="37"/>
      <c r="I377" s="37"/>
      <c r="J377" s="38"/>
    </row>
    <row r="378">
      <c r="A378" s="29" t="s">
        <v>89</v>
      </c>
      <c r="B378" s="36"/>
      <c r="C378" s="37"/>
      <c r="D378" s="37"/>
      <c r="E378" s="43" t="s">
        <v>530</v>
      </c>
      <c r="F378" s="37"/>
      <c r="G378" s="37"/>
      <c r="H378" s="37"/>
      <c r="I378" s="37"/>
      <c r="J378" s="38"/>
    </row>
    <row r="379" ht="120">
      <c r="A379" s="29" t="s">
        <v>36</v>
      </c>
      <c r="B379" s="36"/>
      <c r="C379" s="37"/>
      <c r="D379" s="37"/>
      <c r="E379" s="31" t="s">
        <v>531</v>
      </c>
      <c r="F379" s="37"/>
      <c r="G379" s="37"/>
      <c r="H379" s="37"/>
      <c r="I379" s="37"/>
      <c r="J379" s="38"/>
    </row>
    <row r="380">
      <c r="A380" s="29" t="s">
        <v>29</v>
      </c>
      <c r="B380" s="29">
        <v>93</v>
      </c>
      <c r="C380" s="30" t="s">
        <v>691</v>
      </c>
      <c r="D380" s="29" t="s">
        <v>31</v>
      </c>
      <c r="E380" s="31" t="s">
        <v>692</v>
      </c>
      <c r="F380" s="32" t="s">
        <v>168</v>
      </c>
      <c r="G380" s="33">
        <v>1</v>
      </c>
      <c r="H380" s="34">
        <v>0</v>
      </c>
      <c r="I380" s="34">
        <f>ROUND(G380*H380,P4)</f>
        <v>0</v>
      </c>
      <c r="J380" s="29"/>
      <c r="O380" s="35">
        <f>I380*0.21</f>
        <v>0</v>
      </c>
      <c r="P380">
        <v>3</v>
      </c>
    </row>
    <row r="381">
      <c r="A381" s="29" t="s">
        <v>34</v>
      </c>
      <c r="B381" s="36"/>
      <c r="C381" s="37"/>
      <c r="D381" s="37"/>
      <c r="E381" s="31" t="s">
        <v>127</v>
      </c>
      <c r="F381" s="37"/>
      <c r="G381" s="37"/>
      <c r="H381" s="37"/>
      <c r="I381" s="37"/>
      <c r="J381" s="38"/>
    </row>
    <row r="382">
      <c r="A382" s="29" t="s">
        <v>89</v>
      </c>
      <c r="B382" s="36"/>
      <c r="C382" s="37"/>
      <c r="D382" s="37"/>
      <c r="E382" s="43" t="s">
        <v>693</v>
      </c>
      <c r="F382" s="37"/>
      <c r="G382" s="37"/>
      <c r="H382" s="37"/>
      <c r="I382" s="37"/>
      <c r="J382" s="38"/>
    </row>
    <row r="383" ht="105">
      <c r="A383" s="29" t="s">
        <v>36</v>
      </c>
      <c r="B383" s="36"/>
      <c r="C383" s="37"/>
      <c r="D383" s="37"/>
      <c r="E383" s="31" t="s">
        <v>694</v>
      </c>
      <c r="F383" s="37"/>
      <c r="G383" s="37"/>
      <c r="H383" s="37"/>
      <c r="I383" s="37"/>
      <c r="J383" s="38"/>
    </row>
    <row r="384">
      <c r="A384" s="29" t="s">
        <v>29</v>
      </c>
      <c r="B384" s="29">
        <v>94</v>
      </c>
      <c r="C384" s="30" t="s">
        <v>532</v>
      </c>
      <c r="D384" s="29" t="s">
        <v>31</v>
      </c>
      <c r="E384" s="31" t="s">
        <v>533</v>
      </c>
      <c r="F384" s="32" t="s">
        <v>117</v>
      </c>
      <c r="G384" s="33">
        <v>62.5</v>
      </c>
      <c r="H384" s="34">
        <v>0</v>
      </c>
      <c r="I384" s="34">
        <f>ROUND(G384*H384,P4)</f>
        <v>0</v>
      </c>
      <c r="J384" s="29"/>
      <c r="O384" s="35">
        <f>I384*0.21</f>
        <v>0</v>
      </c>
      <c r="P384">
        <v>3</v>
      </c>
    </row>
    <row r="385" ht="30">
      <c r="A385" s="29" t="s">
        <v>34</v>
      </c>
      <c r="B385" s="36"/>
      <c r="C385" s="37"/>
      <c r="D385" s="37"/>
      <c r="E385" s="31" t="s">
        <v>695</v>
      </c>
      <c r="F385" s="37"/>
      <c r="G385" s="37"/>
      <c r="H385" s="37"/>
      <c r="I385" s="37"/>
      <c r="J385" s="38"/>
    </row>
    <row r="386">
      <c r="A386" s="29" t="s">
        <v>89</v>
      </c>
      <c r="B386" s="36"/>
      <c r="C386" s="37"/>
      <c r="D386" s="37"/>
      <c r="E386" s="43" t="s">
        <v>696</v>
      </c>
      <c r="F386" s="37"/>
      <c r="G386" s="37"/>
      <c r="H386" s="37"/>
      <c r="I386" s="37"/>
      <c r="J386" s="38"/>
    </row>
    <row r="387" ht="105">
      <c r="A387" s="29" t="s">
        <v>36</v>
      </c>
      <c r="B387" s="39"/>
      <c r="C387" s="40"/>
      <c r="D387" s="40"/>
      <c r="E387" s="31" t="s">
        <v>536</v>
      </c>
      <c r="F387" s="40"/>
      <c r="G387" s="40"/>
      <c r="H387" s="40"/>
      <c r="I387" s="40"/>
      <c r="J387"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697</v>
      </c>
      <c r="I3" s="16">
        <f>SUMIFS(I8:I200,A8:A200,"SD")</f>
        <v>0</v>
      </c>
      <c r="J3" s="9"/>
      <c r="O3">
        <v>0</v>
      </c>
      <c r="P3">
        <v>2</v>
      </c>
    </row>
    <row r="4">
      <c r="A4" s="10" t="s">
        <v>8</v>
      </c>
      <c r="B4" s="11" t="s">
        <v>13</v>
      </c>
      <c r="C4" s="12" t="s">
        <v>697</v>
      </c>
      <c r="D4" s="13"/>
      <c r="E4" s="14" t="s">
        <v>698</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SUMIFS(I9:I20,A9:A20,"P")</f>
        <v>0</v>
      </c>
      <c r="J8" s="28"/>
    </row>
    <row r="9">
      <c r="A9" s="29" t="s">
        <v>29</v>
      </c>
      <c r="B9" s="29">
        <v>1</v>
      </c>
      <c r="C9" s="30" t="s">
        <v>97</v>
      </c>
      <c r="D9" s="29" t="s">
        <v>98</v>
      </c>
      <c r="E9" s="31" t="s">
        <v>99</v>
      </c>
      <c r="F9" s="32" t="s">
        <v>100</v>
      </c>
      <c r="G9" s="33">
        <v>53.640000000000001</v>
      </c>
      <c r="H9" s="34">
        <v>0</v>
      </c>
      <c r="I9" s="34">
        <f>ROUND(G9*H9,P4)</f>
        <v>0</v>
      </c>
      <c r="J9" s="29"/>
      <c r="O9" s="35">
        <f>I9*0.21</f>
        <v>0</v>
      </c>
      <c r="P9">
        <v>3</v>
      </c>
    </row>
    <row r="10">
      <c r="A10" s="29" t="s">
        <v>34</v>
      </c>
      <c r="B10" s="36"/>
      <c r="C10" s="37"/>
      <c r="D10" s="37"/>
      <c r="E10" s="31" t="s">
        <v>260</v>
      </c>
      <c r="F10" s="37"/>
      <c r="G10" s="37"/>
      <c r="H10" s="37"/>
      <c r="I10" s="37"/>
      <c r="J10" s="38"/>
    </row>
    <row r="11" ht="60">
      <c r="A11" s="29" t="s">
        <v>89</v>
      </c>
      <c r="B11" s="36"/>
      <c r="C11" s="37"/>
      <c r="D11" s="37"/>
      <c r="E11" s="43" t="s">
        <v>699</v>
      </c>
      <c r="F11" s="37"/>
      <c r="G11" s="37"/>
      <c r="H11" s="37"/>
      <c r="I11" s="37"/>
      <c r="J11" s="38"/>
    </row>
    <row r="12" ht="75">
      <c r="A12" s="29" t="s">
        <v>36</v>
      </c>
      <c r="B12" s="36"/>
      <c r="C12" s="37"/>
      <c r="D12" s="37"/>
      <c r="E12" s="31" t="s">
        <v>103</v>
      </c>
      <c r="F12" s="37"/>
      <c r="G12" s="37"/>
      <c r="H12" s="37"/>
      <c r="I12" s="37"/>
      <c r="J12" s="38"/>
    </row>
    <row r="13">
      <c r="A13" s="29" t="s">
        <v>29</v>
      </c>
      <c r="B13" s="29">
        <v>2</v>
      </c>
      <c r="C13" s="30" t="s">
        <v>97</v>
      </c>
      <c r="D13" s="29" t="s">
        <v>104</v>
      </c>
      <c r="E13" s="31" t="s">
        <v>99</v>
      </c>
      <c r="F13" s="32" t="s">
        <v>100</v>
      </c>
      <c r="G13" s="33">
        <v>11.448</v>
      </c>
      <c r="H13" s="34">
        <v>0</v>
      </c>
      <c r="I13" s="34">
        <f>ROUND(G13*H13,P4)</f>
        <v>0</v>
      </c>
      <c r="J13" s="29"/>
      <c r="O13" s="35">
        <f>I13*0.21</f>
        <v>0</v>
      </c>
      <c r="P13">
        <v>3</v>
      </c>
    </row>
    <row r="14">
      <c r="A14" s="29" t="s">
        <v>34</v>
      </c>
      <c r="B14" s="36"/>
      <c r="C14" s="37"/>
      <c r="D14" s="37"/>
      <c r="E14" s="31" t="s">
        <v>206</v>
      </c>
      <c r="F14" s="37"/>
      <c r="G14" s="37"/>
      <c r="H14" s="37"/>
      <c r="I14" s="37"/>
      <c r="J14" s="38"/>
    </row>
    <row r="15">
      <c r="A15" s="29" t="s">
        <v>89</v>
      </c>
      <c r="B15" s="36"/>
      <c r="C15" s="37"/>
      <c r="D15" s="37"/>
      <c r="E15" s="43" t="s">
        <v>700</v>
      </c>
      <c r="F15" s="37"/>
      <c r="G15" s="37"/>
      <c r="H15" s="37"/>
      <c r="I15" s="37"/>
      <c r="J15" s="38"/>
    </row>
    <row r="16" ht="75">
      <c r="A16" s="29" t="s">
        <v>36</v>
      </c>
      <c r="B16" s="36"/>
      <c r="C16" s="37"/>
      <c r="D16" s="37"/>
      <c r="E16" s="31" t="s">
        <v>103</v>
      </c>
      <c r="F16" s="37"/>
      <c r="G16" s="37"/>
      <c r="H16" s="37"/>
      <c r="I16" s="37"/>
      <c r="J16" s="38"/>
    </row>
    <row r="17">
      <c r="A17" s="29" t="s">
        <v>29</v>
      </c>
      <c r="B17" s="29">
        <v>3</v>
      </c>
      <c r="C17" s="30" t="s">
        <v>97</v>
      </c>
      <c r="D17" s="29" t="s">
        <v>263</v>
      </c>
      <c r="E17" s="31" t="s">
        <v>99</v>
      </c>
      <c r="F17" s="32" t="s">
        <v>100</v>
      </c>
      <c r="G17" s="33">
        <v>73.554000000000002</v>
      </c>
      <c r="H17" s="34">
        <v>0</v>
      </c>
      <c r="I17" s="34">
        <f>ROUND(G17*H17,P4)</f>
        <v>0</v>
      </c>
      <c r="J17" s="29"/>
      <c r="O17" s="35">
        <f>I17*0.21</f>
        <v>0</v>
      </c>
      <c r="P17">
        <v>3</v>
      </c>
    </row>
    <row r="18">
      <c r="A18" s="29" t="s">
        <v>34</v>
      </c>
      <c r="B18" s="36"/>
      <c r="C18" s="37"/>
      <c r="D18" s="37"/>
      <c r="E18" s="31" t="s">
        <v>105</v>
      </c>
      <c r="F18" s="37"/>
      <c r="G18" s="37"/>
      <c r="H18" s="37"/>
      <c r="I18" s="37"/>
      <c r="J18" s="38"/>
    </row>
    <row r="19" ht="90">
      <c r="A19" s="29" t="s">
        <v>89</v>
      </c>
      <c r="B19" s="36"/>
      <c r="C19" s="37"/>
      <c r="D19" s="37"/>
      <c r="E19" s="43" t="s">
        <v>701</v>
      </c>
      <c r="F19" s="37"/>
      <c r="G19" s="37"/>
      <c r="H19" s="37"/>
      <c r="I19" s="37"/>
      <c r="J19" s="38"/>
    </row>
    <row r="20" ht="75">
      <c r="A20" s="29" t="s">
        <v>36</v>
      </c>
      <c r="B20" s="36"/>
      <c r="C20" s="37"/>
      <c r="D20" s="37"/>
      <c r="E20" s="31" t="s">
        <v>103</v>
      </c>
      <c r="F20" s="37"/>
      <c r="G20" s="37"/>
      <c r="H20" s="37"/>
      <c r="I20" s="37"/>
      <c r="J20" s="38"/>
    </row>
    <row r="21">
      <c r="A21" s="23" t="s">
        <v>26</v>
      </c>
      <c r="B21" s="24"/>
      <c r="C21" s="25" t="s">
        <v>107</v>
      </c>
      <c r="D21" s="26"/>
      <c r="E21" s="23" t="s">
        <v>108</v>
      </c>
      <c r="F21" s="26"/>
      <c r="G21" s="26"/>
      <c r="H21" s="26"/>
      <c r="I21" s="27">
        <f>SUMIFS(I22:I101,A22:A101,"P")</f>
        <v>0</v>
      </c>
      <c r="J21" s="28"/>
    </row>
    <row r="22">
      <c r="A22" s="29" t="s">
        <v>29</v>
      </c>
      <c r="B22" s="29">
        <v>4</v>
      </c>
      <c r="C22" s="30" t="s">
        <v>270</v>
      </c>
      <c r="D22" s="29" t="s">
        <v>31</v>
      </c>
      <c r="E22" s="31" t="s">
        <v>271</v>
      </c>
      <c r="F22" s="32" t="s">
        <v>134</v>
      </c>
      <c r="G22" s="33">
        <v>67</v>
      </c>
      <c r="H22" s="34">
        <v>0</v>
      </c>
      <c r="I22" s="34">
        <f>ROUND(G22*H22,P4)</f>
        <v>0</v>
      </c>
      <c r="J22" s="29"/>
      <c r="O22" s="35">
        <f>I22*0.21</f>
        <v>0</v>
      </c>
      <c r="P22">
        <v>3</v>
      </c>
    </row>
    <row r="23" ht="45">
      <c r="A23" s="29" t="s">
        <v>34</v>
      </c>
      <c r="B23" s="36"/>
      <c r="C23" s="37"/>
      <c r="D23" s="37"/>
      <c r="E23" s="31" t="s">
        <v>272</v>
      </c>
      <c r="F23" s="37"/>
      <c r="G23" s="37"/>
      <c r="H23" s="37"/>
      <c r="I23" s="37"/>
      <c r="J23" s="38"/>
    </row>
    <row r="24">
      <c r="A24" s="29" t="s">
        <v>89</v>
      </c>
      <c r="B24" s="36"/>
      <c r="C24" s="37"/>
      <c r="D24" s="37"/>
      <c r="E24" s="43" t="s">
        <v>702</v>
      </c>
      <c r="F24" s="37"/>
      <c r="G24" s="37"/>
      <c r="H24" s="37"/>
      <c r="I24" s="37"/>
      <c r="J24" s="38"/>
    </row>
    <row r="25" ht="45">
      <c r="A25" s="29" t="s">
        <v>36</v>
      </c>
      <c r="B25" s="36"/>
      <c r="C25" s="37"/>
      <c r="D25" s="37"/>
      <c r="E25" s="31" t="s">
        <v>274</v>
      </c>
      <c r="F25" s="37"/>
      <c r="G25" s="37"/>
      <c r="H25" s="37"/>
      <c r="I25" s="37"/>
      <c r="J25" s="38"/>
    </row>
    <row r="26">
      <c r="A26" s="29" t="s">
        <v>29</v>
      </c>
      <c r="B26" s="29">
        <v>5</v>
      </c>
      <c r="C26" s="30" t="s">
        <v>275</v>
      </c>
      <c r="D26" s="29" t="s">
        <v>31</v>
      </c>
      <c r="E26" s="31" t="s">
        <v>276</v>
      </c>
      <c r="F26" s="32" t="s">
        <v>134</v>
      </c>
      <c r="G26" s="33">
        <v>30</v>
      </c>
      <c r="H26" s="34">
        <v>0</v>
      </c>
      <c r="I26" s="34">
        <f>ROUND(G26*H26,P4)</f>
        <v>0</v>
      </c>
      <c r="J26" s="29"/>
      <c r="O26" s="35">
        <f>I26*0.21</f>
        <v>0</v>
      </c>
      <c r="P26">
        <v>3</v>
      </c>
    </row>
    <row r="27" ht="60">
      <c r="A27" s="29" t="s">
        <v>34</v>
      </c>
      <c r="B27" s="36"/>
      <c r="C27" s="37"/>
      <c r="D27" s="37"/>
      <c r="E27" s="31" t="s">
        <v>703</v>
      </c>
      <c r="F27" s="37"/>
      <c r="G27" s="37"/>
      <c r="H27" s="37"/>
      <c r="I27" s="37"/>
      <c r="J27" s="38"/>
    </row>
    <row r="28">
      <c r="A28" s="29" t="s">
        <v>89</v>
      </c>
      <c r="B28" s="36"/>
      <c r="C28" s="37"/>
      <c r="D28" s="37"/>
      <c r="E28" s="43" t="s">
        <v>704</v>
      </c>
      <c r="F28" s="37"/>
      <c r="G28" s="37"/>
      <c r="H28" s="37"/>
      <c r="I28" s="37"/>
      <c r="J28" s="38"/>
    </row>
    <row r="29">
      <c r="A29" s="29" t="s">
        <v>36</v>
      </c>
      <c r="B29" s="36"/>
      <c r="C29" s="37"/>
      <c r="D29" s="37"/>
      <c r="E29" s="31" t="s">
        <v>279</v>
      </c>
      <c r="F29" s="37"/>
      <c r="G29" s="37"/>
      <c r="H29" s="37"/>
      <c r="I29" s="37"/>
      <c r="J29" s="38"/>
    </row>
    <row r="30">
      <c r="A30" s="29" t="s">
        <v>29</v>
      </c>
      <c r="B30" s="29">
        <v>6</v>
      </c>
      <c r="C30" s="30" t="s">
        <v>109</v>
      </c>
      <c r="D30" s="29" t="s">
        <v>31</v>
      </c>
      <c r="E30" s="31" t="s">
        <v>110</v>
      </c>
      <c r="F30" s="32" t="s">
        <v>111</v>
      </c>
      <c r="G30" s="33">
        <v>4.7699999999999996</v>
      </c>
      <c r="H30" s="34">
        <v>0</v>
      </c>
      <c r="I30" s="34">
        <f>ROUND(G30*H30,P4)</f>
        <v>0</v>
      </c>
      <c r="J30" s="29"/>
      <c r="O30" s="35">
        <f>I30*0.21</f>
        <v>0</v>
      </c>
      <c r="P30">
        <v>3</v>
      </c>
    </row>
    <row r="31" ht="45">
      <c r="A31" s="29" t="s">
        <v>34</v>
      </c>
      <c r="B31" s="36"/>
      <c r="C31" s="37"/>
      <c r="D31" s="37"/>
      <c r="E31" s="31" t="s">
        <v>112</v>
      </c>
      <c r="F31" s="37"/>
      <c r="G31" s="37"/>
      <c r="H31" s="37"/>
      <c r="I31" s="37"/>
      <c r="J31" s="38"/>
    </row>
    <row r="32" ht="75">
      <c r="A32" s="29" t="s">
        <v>89</v>
      </c>
      <c r="B32" s="36"/>
      <c r="C32" s="37"/>
      <c r="D32" s="37"/>
      <c r="E32" s="43" t="s">
        <v>705</v>
      </c>
      <c r="F32" s="37"/>
      <c r="G32" s="37"/>
      <c r="H32" s="37"/>
      <c r="I32" s="37"/>
      <c r="J32" s="38"/>
    </row>
    <row r="33" ht="90">
      <c r="A33" s="29" t="s">
        <v>36</v>
      </c>
      <c r="B33" s="36"/>
      <c r="C33" s="37"/>
      <c r="D33" s="37"/>
      <c r="E33" s="31" t="s">
        <v>114</v>
      </c>
      <c r="F33" s="37"/>
      <c r="G33" s="37"/>
      <c r="H33" s="37"/>
      <c r="I33" s="37"/>
      <c r="J33" s="38"/>
    </row>
    <row r="34">
      <c r="A34" s="29" t="s">
        <v>29</v>
      </c>
      <c r="B34" s="29">
        <v>7</v>
      </c>
      <c r="C34" s="30" t="s">
        <v>282</v>
      </c>
      <c r="D34" s="29" t="s">
        <v>31</v>
      </c>
      <c r="E34" s="31" t="s">
        <v>283</v>
      </c>
      <c r="F34" s="32" t="s">
        <v>111</v>
      </c>
      <c r="G34" s="33">
        <v>18.899999999999999</v>
      </c>
      <c r="H34" s="34">
        <v>0</v>
      </c>
      <c r="I34" s="34">
        <f>ROUND(G34*H34,P4)</f>
        <v>0</v>
      </c>
      <c r="J34" s="29"/>
      <c r="O34" s="35">
        <f>I34*0.21</f>
        <v>0</v>
      </c>
      <c r="P34">
        <v>3</v>
      </c>
    </row>
    <row r="35" ht="30">
      <c r="A35" s="29" t="s">
        <v>34</v>
      </c>
      <c r="B35" s="36"/>
      <c r="C35" s="37"/>
      <c r="D35" s="37"/>
      <c r="E35" s="31" t="s">
        <v>706</v>
      </c>
      <c r="F35" s="37"/>
      <c r="G35" s="37"/>
      <c r="H35" s="37"/>
      <c r="I35" s="37"/>
      <c r="J35" s="38"/>
    </row>
    <row r="36">
      <c r="A36" s="29" t="s">
        <v>89</v>
      </c>
      <c r="B36" s="36"/>
      <c r="C36" s="37"/>
      <c r="D36" s="37"/>
      <c r="E36" s="43" t="s">
        <v>707</v>
      </c>
      <c r="F36" s="37"/>
      <c r="G36" s="37"/>
      <c r="H36" s="37"/>
      <c r="I36" s="37"/>
      <c r="J36" s="38"/>
    </row>
    <row r="37" ht="90">
      <c r="A37" s="29" t="s">
        <v>36</v>
      </c>
      <c r="B37" s="36"/>
      <c r="C37" s="37"/>
      <c r="D37" s="37"/>
      <c r="E37" s="31" t="s">
        <v>114</v>
      </c>
      <c r="F37" s="37"/>
      <c r="G37" s="37"/>
      <c r="H37" s="37"/>
      <c r="I37" s="37"/>
      <c r="J37" s="38"/>
    </row>
    <row r="38">
      <c r="A38" s="29" t="s">
        <v>29</v>
      </c>
      <c r="B38" s="29">
        <v>8</v>
      </c>
      <c r="C38" s="30" t="s">
        <v>286</v>
      </c>
      <c r="D38" s="29" t="s">
        <v>31</v>
      </c>
      <c r="E38" s="31" t="s">
        <v>287</v>
      </c>
      <c r="F38" s="32" t="s">
        <v>111</v>
      </c>
      <c r="G38" s="33">
        <v>0.59999999999999998</v>
      </c>
      <c r="H38" s="34">
        <v>0</v>
      </c>
      <c r="I38" s="34">
        <f>ROUND(G38*H38,P4)</f>
        <v>0</v>
      </c>
      <c r="J38" s="29"/>
      <c r="O38" s="35">
        <f>I38*0.21</f>
        <v>0</v>
      </c>
      <c r="P38">
        <v>3</v>
      </c>
    </row>
    <row r="39" ht="30">
      <c r="A39" s="29" t="s">
        <v>34</v>
      </c>
      <c r="B39" s="36"/>
      <c r="C39" s="37"/>
      <c r="D39" s="37"/>
      <c r="E39" s="31" t="s">
        <v>280</v>
      </c>
      <c r="F39" s="37"/>
      <c r="G39" s="37"/>
      <c r="H39" s="37"/>
      <c r="I39" s="37"/>
      <c r="J39" s="38"/>
    </row>
    <row r="40">
      <c r="A40" s="29" t="s">
        <v>89</v>
      </c>
      <c r="B40" s="36"/>
      <c r="C40" s="37"/>
      <c r="D40" s="37"/>
      <c r="E40" s="43" t="s">
        <v>708</v>
      </c>
      <c r="F40" s="37"/>
      <c r="G40" s="37"/>
      <c r="H40" s="37"/>
      <c r="I40" s="37"/>
      <c r="J40" s="38"/>
    </row>
    <row r="41" ht="90">
      <c r="A41" s="29" t="s">
        <v>36</v>
      </c>
      <c r="B41" s="36"/>
      <c r="C41" s="37"/>
      <c r="D41" s="37"/>
      <c r="E41" s="31" t="s">
        <v>114</v>
      </c>
      <c r="F41" s="37"/>
      <c r="G41" s="37"/>
      <c r="H41" s="37"/>
      <c r="I41" s="37"/>
      <c r="J41" s="38"/>
    </row>
    <row r="42" ht="30">
      <c r="A42" s="29" t="s">
        <v>29</v>
      </c>
      <c r="B42" s="29">
        <v>9</v>
      </c>
      <c r="C42" s="30" t="s">
        <v>290</v>
      </c>
      <c r="D42" s="29" t="s">
        <v>31</v>
      </c>
      <c r="E42" s="31" t="s">
        <v>291</v>
      </c>
      <c r="F42" s="32" t="s">
        <v>111</v>
      </c>
      <c r="G42" s="33">
        <v>17.600000000000001</v>
      </c>
      <c r="H42" s="34">
        <v>0</v>
      </c>
      <c r="I42" s="34">
        <f>ROUND(G42*H42,P4)</f>
        <v>0</v>
      </c>
      <c r="J42" s="29"/>
      <c r="O42" s="35">
        <f>I42*0.21</f>
        <v>0</v>
      </c>
      <c r="P42">
        <v>3</v>
      </c>
    </row>
    <row r="43" ht="45">
      <c r="A43" s="29" t="s">
        <v>34</v>
      </c>
      <c r="B43" s="36"/>
      <c r="C43" s="37"/>
      <c r="D43" s="37"/>
      <c r="E43" s="31" t="s">
        <v>292</v>
      </c>
      <c r="F43" s="37"/>
      <c r="G43" s="37"/>
      <c r="H43" s="37"/>
      <c r="I43" s="37"/>
      <c r="J43" s="38"/>
    </row>
    <row r="44" ht="60">
      <c r="A44" s="29" t="s">
        <v>89</v>
      </c>
      <c r="B44" s="36"/>
      <c r="C44" s="37"/>
      <c r="D44" s="37"/>
      <c r="E44" s="43" t="s">
        <v>709</v>
      </c>
      <c r="F44" s="37"/>
      <c r="G44" s="37"/>
      <c r="H44" s="37"/>
      <c r="I44" s="37"/>
      <c r="J44" s="38"/>
    </row>
    <row r="45" ht="90">
      <c r="A45" s="29" t="s">
        <v>36</v>
      </c>
      <c r="B45" s="36"/>
      <c r="C45" s="37"/>
      <c r="D45" s="37"/>
      <c r="E45" s="31" t="s">
        <v>114</v>
      </c>
      <c r="F45" s="37"/>
      <c r="G45" s="37"/>
      <c r="H45" s="37"/>
      <c r="I45" s="37"/>
      <c r="J45" s="38"/>
    </row>
    <row r="46">
      <c r="A46" s="29" t="s">
        <v>29</v>
      </c>
      <c r="B46" s="29">
        <v>10</v>
      </c>
      <c r="C46" s="30" t="s">
        <v>115</v>
      </c>
      <c r="D46" s="29" t="s">
        <v>31</v>
      </c>
      <c r="E46" s="31" t="s">
        <v>116</v>
      </c>
      <c r="F46" s="32" t="s">
        <v>117</v>
      </c>
      <c r="G46" s="33">
        <v>89</v>
      </c>
      <c r="H46" s="34">
        <v>0</v>
      </c>
      <c r="I46" s="34">
        <f>ROUND(G46*H46,P4)</f>
        <v>0</v>
      </c>
      <c r="J46" s="29"/>
      <c r="O46" s="35">
        <f>I46*0.21</f>
        <v>0</v>
      </c>
      <c r="P46">
        <v>3</v>
      </c>
    </row>
    <row r="47" ht="45">
      <c r="A47" s="29" t="s">
        <v>34</v>
      </c>
      <c r="B47" s="36"/>
      <c r="C47" s="37"/>
      <c r="D47" s="37"/>
      <c r="E47" s="31" t="s">
        <v>118</v>
      </c>
      <c r="F47" s="37"/>
      <c r="G47" s="37"/>
      <c r="H47" s="37"/>
      <c r="I47" s="37"/>
      <c r="J47" s="38"/>
    </row>
    <row r="48" ht="45">
      <c r="A48" s="29" t="s">
        <v>89</v>
      </c>
      <c r="B48" s="36"/>
      <c r="C48" s="37"/>
      <c r="D48" s="37"/>
      <c r="E48" s="43" t="s">
        <v>710</v>
      </c>
      <c r="F48" s="37"/>
      <c r="G48" s="37"/>
      <c r="H48" s="37"/>
      <c r="I48" s="37"/>
      <c r="J48" s="38"/>
    </row>
    <row r="49" ht="90">
      <c r="A49" s="29" t="s">
        <v>36</v>
      </c>
      <c r="B49" s="36"/>
      <c r="C49" s="37"/>
      <c r="D49" s="37"/>
      <c r="E49" s="31" t="s">
        <v>114</v>
      </c>
      <c r="F49" s="37"/>
      <c r="G49" s="37"/>
      <c r="H49" s="37"/>
      <c r="I49" s="37"/>
      <c r="J49" s="38"/>
    </row>
    <row r="50">
      <c r="A50" s="29" t="s">
        <v>29</v>
      </c>
      <c r="B50" s="29">
        <v>11</v>
      </c>
      <c r="C50" s="30" t="s">
        <v>300</v>
      </c>
      <c r="D50" s="29" t="s">
        <v>31</v>
      </c>
      <c r="E50" s="31" t="s">
        <v>301</v>
      </c>
      <c r="F50" s="32" t="s">
        <v>117</v>
      </c>
      <c r="G50" s="33">
        <v>26</v>
      </c>
      <c r="H50" s="34">
        <v>0</v>
      </c>
      <c r="I50" s="34">
        <f>ROUND(G50*H50,P4)</f>
        <v>0</v>
      </c>
      <c r="J50" s="29"/>
      <c r="O50" s="35">
        <f>I50*0.21</f>
        <v>0</v>
      </c>
      <c r="P50">
        <v>3</v>
      </c>
    </row>
    <row r="51" ht="75">
      <c r="A51" s="29" t="s">
        <v>34</v>
      </c>
      <c r="B51" s="36"/>
      <c r="C51" s="37"/>
      <c r="D51" s="37"/>
      <c r="E51" s="31" t="s">
        <v>711</v>
      </c>
      <c r="F51" s="37"/>
      <c r="G51" s="37"/>
      <c r="H51" s="37"/>
      <c r="I51" s="37"/>
      <c r="J51" s="38"/>
    </row>
    <row r="52">
      <c r="A52" s="29" t="s">
        <v>89</v>
      </c>
      <c r="B52" s="36"/>
      <c r="C52" s="37"/>
      <c r="D52" s="37"/>
      <c r="E52" s="43" t="s">
        <v>712</v>
      </c>
      <c r="F52" s="37"/>
      <c r="G52" s="37"/>
      <c r="H52" s="37"/>
      <c r="I52" s="37"/>
      <c r="J52" s="38"/>
    </row>
    <row r="53" ht="45">
      <c r="A53" s="29" t="s">
        <v>36</v>
      </c>
      <c r="B53" s="36"/>
      <c r="C53" s="37"/>
      <c r="D53" s="37"/>
      <c r="E53" s="31" t="s">
        <v>304</v>
      </c>
      <c r="F53" s="37"/>
      <c r="G53" s="37"/>
      <c r="H53" s="37"/>
      <c r="I53" s="37"/>
      <c r="J53" s="38"/>
    </row>
    <row r="54">
      <c r="A54" s="29" t="s">
        <v>29</v>
      </c>
      <c r="B54" s="29">
        <v>12</v>
      </c>
      <c r="C54" s="30" t="s">
        <v>120</v>
      </c>
      <c r="D54" s="29" t="s">
        <v>31</v>
      </c>
      <c r="E54" s="31" t="s">
        <v>121</v>
      </c>
      <c r="F54" s="32" t="s">
        <v>111</v>
      </c>
      <c r="G54" s="33">
        <v>5.5</v>
      </c>
      <c r="H54" s="34">
        <v>0</v>
      </c>
      <c r="I54" s="34">
        <f>ROUND(G54*H54,P4)</f>
        <v>0</v>
      </c>
      <c r="J54" s="29"/>
      <c r="O54" s="35">
        <f>I54*0.21</f>
        <v>0</v>
      </c>
      <c r="P54">
        <v>3</v>
      </c>
    </row>
    <row r="55" ht="60">
      <c r="A55" s="29" t="s">
        <v>34</v>
      </c>
      <c r="B55" s="36"/>
      <c r="C55" s="37"/>
      <c r="D55" s="37"/>
      <c r="E55" s="31" t="s">
        <v>122</v>
      </c>
      <c r="F55" s="37"/>
      <c r="G55" s="37"/>
      <c r="H55" s="37"/>
      <c r="I55" s="37"/>
      <c r="J55" s="38"/>
    </row>
    <row r="56" ht="45">
      <c r="A56" s="29" t="s">
        <v>89</v>
      </c>
      <c r="B56" s="36"/>
      <c r="C56" s="37"/>
      <c r="D56" s="37"/>
      <c r="E56" s="43" t="s">
        <v>713</v>
      </c>
      <c r="F56" s="37"/>
      <c r="G56" s="37"/>
      <c r="H56" s="37"/>
      <c r="I56" s="37"/>
      <c r="J56" s="38"/>
    </row>
    <row r="57" ht="45">
      <c r="A57" s="29" t="s">
        <v>36</v>
      </c>
      <c r="B57" s="36"/>
      <c r="C57" s="37"/>
      <c r="D57" s="37"/>
      <c r="E57" s="31" t="s">
        <v>124</v>
      </c>
      <c r="F57" s="37"/>
      <c r="G57" s="37"/>
      <c r="H57" s="37"/>
      <c r="I57" s="37"/>
      <c r="J57" s="38"/>
    </row>
    <row r="58">
      <c r="A58" s="29" t="s">
        <v>29</v>
      </c>
      <c r="B58" s="29">
        <v>13</v>
      </c>
      <c r="C58" s="30" t="s">
        <v>125</v>
      </c>
      <c r="D58" s="29" t="s">
        <v>31</v>
      </c>
      <c r="E58" s="31" t="s">
        <v>126</v>
      </c>
      <c r="F58" s="32" t="s">
        <v>117</v>
      </c>
      <c r="G58" s="33">
        <v>8.5</v>
      </c>
      <c r="H58" s="34">
        <v>0</v>
      </c>
      <c r="I58" s="34">
        <f>ROUND(G58*H58,P4)</f>
        <v>0</v>
      </c>
      <c r="J58" s="29"/>
      <c r="O58" s="35">
        <f>I58*0.21</f>
        <v>0</v>
      </c>
      <c r="P58">
        <v>3</v>
      </c>
    </row>
    <row r="59">
      <c r="A59" s="29" t="s">
        <v>34</v>
      </c>
      <c r="B59" s="36"/>
      <c r="C59" s="37"/>
      <c r="D59" s="37"/>
      <c r="E59" s="31" t="s">
        <v>714</v>
      </c>
      <c r="F59" s="37"/>
      <c r="G59" s="37"/>
      <c r="H59" s="37"/>
      <c r="I59" s="37"/>
      <c r="J59" s="38"/>
    </row>
    <row r="60" ht="45">
      <c r="A60" s="29" t="s">
        <v>89</v>
      </c>
      <c r="B60" s="36"/>
      <c r="C60" s="37"/>
      <c r="D60" s="37"/>
      <c r="E60" s="43" t="s">
        <v>715</v>
      </c>
      <c r="F60" s="37"/>
      <c r="G60" s="37"/>
      <c r="H60" s="37"/>
      <c r="I60" s="37"/>
      <c r="J60" s="38"/>
    </row>
    <row r="61" ht="30">
      <c r="A61" s="29" t="s">
        <v>36</v>
      </c>
      <c r="B61" s="36"/>
      <c r="C61" s="37"/>
      <c r="D61" s="37"/>
      <c r="E61" s="31" t="s">
        <v>129</v>
      </c>
      <c r="F61" s="37"/>
      <c r="G61" s="37"/>
      <c r="H61" s="37"/>
      <c r="I61" s="37"/>
      <c r="J61" s="38"/>
    </row>
    <row r="62">
      <c r="A62" s="29" t="s">
        <v>29</v>
      </c>
      <c r="B62" s="29">
        <v>14</v>
      </c>
      <c r="C62" s="30" t="s">
        <v>314</v>
      </c>
      <c r="D62" s="29" t="s">
        <v>55</v>
      </c>
      <c r="E62" s="31" t="s">
        <v>315</v>
      </c>
      <c r="F62" s="32" t="s">
        <v>111</v>
      </c>
      <c r="G62" s="33">
        <v>4.5</v>
      </c>
      <c r="H62" s="34">
        <v>0</v>
      </c>
      <c r="I62" s="34">
        <f>ROUND(G62*H62,P4)</f>
        <v>0</v>
      </c>
      <c r="J62" s="29"/>
      <c r="O62" s="35">
        <f>I62*0.21</f>
        <v>0</v>
      </c>
      <c r="P62">
        <v>3</v>
      </c>
    </row>
    <row r="63" ht="30">
      <c r="A63" s="29" t="s">
        <v>34</v>
      </c>
      <c r="B63" s="36"/>
      <c r="C63" s="37"/>
      <c r="D63" s="37"/>
      <c r="E63" s="31" t="s">
        <v>316</v>
      </c>
      <c r="F63" s="37"/>
      <c r="G63" s="37"/>
      <c r="H63" s="37"/>
      <c r="I63" s="37"/>
      <c r="J63" s="38"/>
    </row>
    <row r="64">
      <c r="A64" s="29" t="s">
        <v>89</v>
      </c>
      <c r="B64" s="36"/>
      <c r="C64" s="37"/>
      <c r="D64" s="37"/>
      <c r="E64" s="43" t="s">
        <v>716</v>
      </c>
      <c r="F64" s="37"/>
      <c r="G64" s="37"/>
      <c r="H64" s="37"/>
      <c r="I64" s="37"/>
      <c r="J64" s="38"/>
    </row>
    <row r="65" ht="405">
      <c r="A65" s="29" t="s">
        <v>36</v>
      </c>
      <c r="B65" s="36"/>
      <c r="C65" s="37"/>
      <c r="D65" s="37"/>
      <c r="E65" s="31" t="s">
        <v>318</v>
      </c>
      <c r="F65" s="37"/>
      <c r="G65" s="37"/>
      <c r="H65" s="37"/>
      <c r="I65" s="37"/>
      <c r="J65" s="38"/>
    </row>
    <row r="66">
      <c r="A66" s="29" t="s">
        <v>29</v>
      </c>
      <c r="B66" s="29">
        <v>15</v>
      </c>
      <c r="C66" s="30" t="s">
        <v>319</v>
      </c>
      <c r="D66" s="29" t="s">
        <v>31</v>
      </c>
      <c r="E66" s="31" t="s">
        <v>320</v>
      </c>
      <c r="F66" s="32" t="s">
        <v>111</v>
      </c>
      <c r="G66" s="33">
        <v>2</v>
      </c>
      <c r="H66" s="34">
        <v>0</v>
      </c>
      <c r="I66" s="34">
        <f>ROUND(G66*H66,P4)</f>
        <v>0</v>
      </c>
      <c r="J66" s="29"/>
      <c r="O66" s="35">
        <f>I66*0.21</f>
        <v>0</v>
      </c>
      <c r="P66">
        <v>3</v>
      </c>
    </row>
    <row r="67" ht="30">
      <c r="A67" s="29" t="s">
        <v>34</v>
      </c>
      <c r="B67" s="36"/>
      <c r="C67" s="37"/>
      <c r="D67" s="37"/>
      <c r="E67" s="31" t="s">
        <v>717</v>
      </c>
      <c r="F67" s="37"/>
      <c r="G67" s="37"/>
      <c r="H67" s="37"/>
      <c r="I67" s="37"/>
      <c r="J67" s="38"/>
    </row>
    <row r="68">
      <c r="A68" s="29" t="s">
        <v>89</v>
      </c>
      <c r="B68" s="36"/>
      <c r="C68" s="37"/>
      <c r="D68" s="37"/>
      <c r="E68" s="43" t="s">
        <v>718</v>
      </c>
      <c r="F68" s="37"/>
      <c r="G68" s="37"/>
      <c r="H68" s="37"/>
      <c r="I68" s="37"/>
      <c r="J68" s="38"/>
    </row>
    <row r="69" ht="405">
      <c r="A69" s="29" t="s">
        <v>36</v>
      </c>
      <c r="B69" s="36"/>
      <c r="C69" s="37"/>
      <c r="D69" s="37"/>
      <c r="E69" s="31" t="s">
        <v>323</v>
      </c>
      <c r="F69" s="37"/>
      <c r="G69" s="37"/>
      <c r="H69" s="37"/>
      <c r="I69" s="37"/>
      <c r="J69" s="38"/>
    </row>
    <row r="70">
      <c r="A70" s="29" t="s">
        <v>29</v>
      </c>
      <c r="B70" s="29">
        <v>16</v>
      </c>
      <c r="C70" s="30" t="s">
        <v>324</v>
      </c>
      <c r="D70" s="29" t="s">
        <v>31</v>
      </c>
      <c r="E70" s="31" t="s">
        <v>325</v>
      </c>
      <c r="F70" s="32" t="s">
        <v>111</v>
      </c>
      <c r="G70" s="33">
        <v>3.6000000000000001</v>
      </c>
      <c r="H70" s="34">
        <v>0</v>
      </c>
      <c r="I70" s="34">
        <f>ROUND(G70*H70,P4)</f>
        <v>0</v>
      </c>
      <c r="J70" s="29"/>
      <c r="O70" s="35">
        <f>I70*0.21</f>
        <v>0</v>
      </c>
      <c r="P70">
        <v>3</v>
      </c>
    </row>
    <row r="71" ht="30">
      <c r="A71" s="29" t="s">
        <v>34</v>
      </c>
      <c r="B71" s="36"/>
      <c r="C71" s="37"/>
      <c r="D71" s="37"/>
      <c r="E71" s="31" t="s">
        <v>565</v>
      </c>
      <c r="F71" s="37"/>
      <c r="G71" s="37"/>
      <c r="H71" s="37"/>
      <c r="I71" s="37"/>
      <c r="J71" s="38"/>
    </row>
    <row r="72">
      <c r="A72" s="29" t="s">
        <v>89</v>
      </c>
      <c r="B72" s="36"/>
      <c r="C72" s="37"/>
      <c r="D72" s="37"/>
      <c r="E72" s="43" t="s">
        <v>719</v>
      </c>
      <c r="F72" s="37"/>
      <c r="G72" s="37"/>
      <c r="H72" s="37"/>
      <c r="I72" s="37"/>
      <c r="J72" s="38"/>
    </row>
    <row r="73" ht="405">
      <c r="A73" s="29" t="s">
        <v>36</v>
      </c>
      <c r="B73" s="36"/>
      <c r="C73" s="37"/>
      <c r="D73" s="37"/>
      <c r="E73" s="31" t="s">
        <v>323</v>
      </c>
      <c r="F73" s="37"/>
      <c r="G73" s="37"/>
      <c r="H73" s="37"/>
      <c r="I73" s="37"/>
      <c r="J73" s="38"/>
    </row>
    <row r="74">
      <c r="A74" s="29" t="s">
        <v>29</v>
      </c>
      <c r="B74" s="29">
        <v>17</v>
      </c>
      <c r="C74" s="30" t="s">
        <v>333</v>
      </c>
      <c r="D74" s="29" t="s">
        <v>31</v>
      </c>
      <c r="E74" s="31" t="s">
        <v>334</v>
      </c>
      <c r="F74" s="32" t="s">
        <v>111</v>
      </c>
      <c r="G74" s="33">
        <v>5.5999999999999996</v>
      </c>
      <c r="H74" s="34">
        <v>0</v>
      </c>
      <c r="I74" s="34">
        <f>ROUND(G74*H74,P4)</f>
        <v>0</v>
      </c>
      <c r="J74" s="29"/>
      <c r="O74" s="35">
        <f>I74*0.21</f>
        <v>0</v>
      </c>
      <c r="P74">
        <v>3</v>
      </c>
    </row>
    <row r="75">
      <c r="A75" s="29" t="s">
        <v>34</v>
      </c>
      <c r="B75" s="36"/>
      <c r="C75" s="37"/>
      <c r="D75" s="37"/>
      <c r="E75" s="31" t="s">
        <v>335</v>
      </c>
      <c r="F75" s="37"/>
      <c r="G75" s="37"/>
      <c r="H75" s="37"/>
      <c r="I75" s="37"/>
      <c r="J75" s="38"/>
    </row>
    <row r="76" ht="45">
      <c r="A76" s="29" t="s">
        <v>89</v>
      </c>
      <c r="B76" s="36"/>
      <c r="C76" s="37"/>
      <c r="D76" s="37"/>
      <c r="E76" s="43" t="s">
        <v>720</v>
      </c>
      <c r="F76" s="37"/>
      <c r="G76" s="37"/>
      <c r="H76" s="37"/>
      <c r="I76" s="37"/>
      <c r="J76" s="38"/>
    </row>
    <row r="77" ht="240">
      <c r="A77" s="29" t="s">
        <v>36</v>
      </c>
      <c r="B77" s="36"/>
      <c r="C77" s="37"/>
      <c r="D77" s="37"/>
      <c r="E77" s="31" t="s">
        <v>337</v>
      </c>
      <c r="F77" s="37"/>
      <c r="G77" s="37"/>
      <c r="H77" s="37"/>
      <c r="I77" s="37"/>
      <c r="J77" s="38"/>
    </row>
    <row r="78">
      <c r="A78" s="29" t="s">
        <v>29</v>
      </c>
      <c r="B78" s="29">
        <v>18</v>
      </c>
      <c r="C78" s="30" t="s">
        <v>342</v>
      </c>
      <c r="D78" s="29" t="s">
        <v>31</v>
      </c>
      <c r="E78" s="31" t="s">
        <v>343</v>
      </c>
      <c r="F78" s="32" t="s">
        <v>111</v>
      </c>
      <c r="G78" s="33">
        <v>5.2249999999999996</v>
      </c>
      <c r="H78" s="34">
        <v>0</v>
      </c>
      <c r="I78" s="34">
        <f>ROUND(G78*H78,P4)</f>
        <v>0</v>
      </c>
      <c r="J78" s="29"/>
      <c r="O78" s="35">
        <f>I78*0.21</f>
        <v>0</v>
      </c>
      <c r="P78">
        <v>3</v>
      </c>
    </row>
    <row r="79" ht="90">
      <c r="A79" s="29" t="s">
        <v>34</v>
      </c>
      <c r="B79" s="36"/>
      <c r="C79" s="37"/>
      <c r="D79" s="37"/>
      <c r="E79" s="31" t="s">
        <v>721</v>
      </c>
      <c r="F79" s="37"/>
      <c r="G79" s="37"/>
      <c r="H79" s="37"/>
      <c r="I79" s="37"/>
      <c r="J79" s="38"/>
    </row>
    <row r="80" ht="45">
      <c r="A80" s="29" t="s">
        <v>89</v>
      </c>
      <c r="B80" s="36"/>
      <c r="C80" s="37"/>
      <c r="D80" s="37"/>
      <c r="E80" s="43" t="s">
        <v>722</v>
      </c>
      <c r="F80" s="37"/>
      <c r="G80" s="37"/>
      <c r="H80" s="37"/>
      <c r="I80" s="37"/>
      <c r="J80" s="38"/>
    </row>
    <row r="81" ht="390">
      <c r="A81" s="29" t="s">
        <v>36</v>
      </c>
      <c r="B81" s="36"/>
      <c r="C81" s="37"/>
      <c r="D81" s="37"/>
      <c r="E81" s="31" t="s">
        <v>346</v>
      </c>
      <c r="F81" s="37"/>
      <c r="G81" s="37"/>
      <c r="H81" s="37"/>
      <c r="I81" s="37"/>
      <c r="J81" s="38"/>
    </row>
    <row r="82">
      <c r="A82" s="29" t="s">
        <v>29</v>
      </c>
      <c r="B82" s="29">
        <v>19</v>
      </c>
      <c r="C82" s="30" t="s">
        <v>347</v>
      </c>
      <c r="D82" s="29" t="s">
        <v>31</v>
      </c>
      <c r="E82" s="31" t="s">
        <v>348</v>
      </c>
      <c r="F82" s="32" t="s">
        <v>134</v>
      </c>
      <c r="G82" s="33">
        <v>126.5</v>
      </c>
      <c r="H82" s="34">
        <v>0</v>
      </c>
      <c r="I82" s="34">
        <f>ROUND(G82*H82,P4)</f>
        <v>0</v>
      </c>
      <c r="J82" s="29"/>
      <c r="O82" s="35">
        <f>I82*0.21</f>
        <v>0</v>
      </c>
      <c r="P82">
        <v>3</v>
      </c>
    </row>
    <row r="83">
      <c r="A83" s="29" t="s">
        <v>34</v>
      </c>
      <c r="B83" s="36"/>
      <c r="C83" s="37"/>
      <c r="D83" s="37"/>
      <c r="E83" s="31" t="s">
        <v>723</v>
      </c>
      <c r="F83" s="37"/>
      <c r="G83" s="37"/>
      <c r="H83" s="37"/>
      <c r="I83" s="37"/>
      <c r="J83" s="38"/>
    </row>
    <row r="84">
      <c r="A84" s="29" t="s">
        <v>89</v>
      </c>
      <c r="B84" s="36"/>
      <c r="C84" s="37"/>
      <c r="D84" s="37"/>
      <c r="E84" s="43" t="s">
        <v>724</v>
      </c>
      <c r="F84" s="37"/>
      <c r="G84" s="37"/>
      <c r="H84" s="37"/>
      <c r="I84" s="37"/>
      <c r="J84" s="38"/>
    </row>
    <row r="85" ht="30">
      <c r="A85" s="29" t="s">
        <v>36</v>
      </c>
      <c r="B85" s="36"/>
      <c r="C85" s="37"/>
      <c r="D85" s="37"/>
      <c r="E85" s="31" t="s">
        <v>351</v>
      </c>
      <c r="F85" s="37"/>
      <c r="G85" s="37"/>
      <c r="H85" s="37"/>
      <c r="I85" s="37"/>
      <c r="J85" s="38"/>
    </row>
    <row r="86">
      <c r="A86" s="29" t="s">
        <v>29</v>
      </c>
      <c r="B86" s="29">
        <v>20</v>
      </c>
      <c r="C86" s="30" t="s">
        <v>584</v>
      </c>
      <c r="D86" s="29" t="s">
        <v>31</v>
      </c>
      <c r="E86" s="31" t="s">
        <v>585</v>
      </c>
      <c r="F86" s="32" t="s">
        <v>134</v>
      </c>
      <c r="G86" s="33">
        <v>30</v>
      </c>
      <c r="H86" s="34">
        <v>0</v>
      </c>
      <c r="I86" s="34">
        <f>ROUND(G86*H86,P4)</f>
        <v>0</v>
      </c>
      <c r="J86" s="29"/>
      <c r="O86" s="35">
        <f>I86*0.21</f>
        <v>0</v>
      </c>
      <c r="P86">
        <v>3</v>
      </c>
    </row>
    <row r="87" ht="30">
      <c r="A87" s="29" t="s">
        <v>34</v>
      </c>
      <c r="B87" s="36"/>
      <c r="C87" s="37"/>
      <c r="D87" s="37"/>
      <c r="E87" s="31" t="s">
        <v>586</v>
      </c>
      <c r="F87" s="37"/>
      <c r="G87" s="37"/>
      <c r="H87" s="37"/>
      <c r="I87" s="37"/>
      <c r="J87" s="38"/>
    </row>
    <row r="88">
      <c r="A88" s="29" t="s">
        <v>89</v>
      </c>
      <c r="B88" s="36"/>
      <c r="C88" s="37"/>
      <c r="D88" s="37"/>
      <c r="E88" s="43" t="s">
        <v>725</v>
      </c>
      <c r="F88" s="37"/>
      <c r="G88" s="37"/>
      <c r="H88" s="37"/>
      <c r="I88" s="37"/>
      <c r="J88" s="38"/>
    </row>
    <row r="89" ht="45">
      <c r="A89" s="29" t="s">
        <v>36</v>
      </c>
      <c r="B89" s="36"/>
      <c r="C89" s="37"/>
      <c r="D89" s="37"/>
      <c r="E89" s="31" t="s">
        <v>588</v>
      </c>
      <c r="F89" s="37"/>
      <c r="G89" s="37"/>
      <c r="H89" s="37"/>
      <c r="I89" s="37"/>
      <c r="J89" s="38"/>
    </row>
    <row r="90">
      <c r="A90" s="29" t="s">
        <v>29</v>
      </c>
      <c r="B90" s="29">
        <v>21</v>
      </c>
      <c r="C90" s="30" t="s">
        <v>589</v>
      </c>
      <c r="D90" s="29" t="s">
        <v>31</v>
      </c>
      <c r="E90" s="31" t="s">
        <v>590</v>
      </c>
      <c r="F90" s="32" t="s">
        <v>134</v>
      </c>
      <c r="G90" s="33">
        <v>30</v>
      </c>
      <c r="H90" s="34">
        <v>0</v>
      </c>
      <c r="I90" s="34">
        <f>ROUND(G90*H90,P4)</f>
        <v>0</v>
      </c>
      <c r="J90" s="29"/>
      <c r="O90" s="35">
        <f>I90*0.21</f>
        <v>0</v>
      </c>
      <c r="P90">
        <v>3</v>
      </c>
    </row>
    <row r="91" ht="45">
      <c r="A91" s="29" t="s">
        <v>34</v>
      </c>
      <c r="B91" s="36"/>
      <c r="C91" s="37"/>
      <c r="D91" s="37"/>
      <c r="E91" s="31" t="s">
        <v>591</v>
      </c>
      <c r="F91" s="37"/>
      <c r="G91" s="37"/>
      <c r="H91" s="37"/>
      <c r="I91" s="37"/>
      <c r="J91" s="38"/>
    </row>
    <row r="92">
      <c r="A92" s="29" t="s">
        <v>89</v>
      </c>
      <c r="B92" s="36"/>
      <c r="C92" s="37"/>
      <c r="D92" s="37"/>
      <c r="E92" s="43" t="s">
        <v>726</v>
      </c>
      <c r="F92" s="37"/>
      <c r="G92" s="37"/>
      <c r="H92" s="37"/>
      <c r="I92" s="37"/>
      <c r="J92" s="38"/>
    </row>
    <row r="93" ht="30">
      <c r="A93" s="29" t="s">
        <v>36</v>
      </c>
      <c r="B93" s="36"/>
      <c r="C93" s="37"/>
      <c r="D93" s="37"/>
      <c r="E93" s="31" t="s">
        <v>593</v>
      </c>
      <c r="F93" s="37"/>
      <c r="G93" s="37"/>
      <c r="H93" s="37"/>
      <c r="I93" s="37"/>
      <c r="J93" s="38"/>
    </row>
    <row r="94">
      <c r="A94" s="29" t="s">
        <v>29</v>
      </c>
      <c r="B94" s="29">
        <v>22</v>
      </c>
      <c r="C94" s="30" t="s">
        <v>594</v>
      </c>
      <c r="D94" s="29" t="s">
        <v>31</v>
      </c>
      <c r="E94" s="31" t="s">
        <v>595</v>
      </c>
      <c r="F94" s="32" t="s">
        <v>134</v>
      </c>
      <c r="G94" s="33">
        <v>60</v>
      </c>
      <c r="H94" s="34">
        <v>0</v>
      </c>
      <c r="I94" s="34">
        <f>ROUND(G94*H94,P4)</f>
        <v>0</v>
      </c>
      <c r="J94" s="29"/>
      <c r="O94" s="35">
        <f>I94*0.21</f>
        <v>0</v>
      </c>
      <c r="P94">
        <v>3</v>
      </c>
    </row>
    <row r="95" ht="90">
      <c r="A95" s="29" t="s">
        <v>34</v>
      </c>
      <c r="B95" s="36"/>
      <c r="C95" s="37"/>
      <c r="D95" s="37"/>
      <c r="E95" s="31" t="s">
        <v>596</v>
      </c>
      <c r="F95" s="37"/>
      <c r="G95" s="37"/>
      <c r="H95" s="37"/>
      <c r="I95" s="37"/>
      <c r="J95" s="38"/>
    </row>
    <row r="96">
      <c r="A96" s="29" t="s">
        <v>89</v>
      </c>
      <c r="B96" s="36"/>
      <c r="C96" s="37"/>
      <c r="D96" s="37"/>
      <c r="E96" s="43" t="s">
        <v>727</v>
      </c>
      <c r="F96" s="37"/>
      <c r="G96" s="37"/>
      <c r="H96" s="37"/>
      <c r="I96" s="37"/>
      <c r="J96" s="38"/>
    </row>
    <row r="97" ht="45">
      <c r="A97" s="29" t="s">
        <v>36</v>
      </c>
      <c r="B97" s="36"/>
      <c r="C97" s="37"/>
      <c r="D97" s="37"/>
      <c r="E97" s="31" t="s">
        <v>598</v>
      </c>
      <c r="F97" s="37"/>
      <c r="G97" s="37"/>
      <c r="H97" s="37"/>
      <c r="I97" s="37"/>
      <c r="J97" s="38"/>
    </row>
    <row r="98">
      <c r="A98" s="29" t="s">
        <v>29</v>
      </c>
      <c r="B98" s="29">
        <v>23</v>
      </c>
      <c r="C98" s="30" t="s">
        <v>604</v>
      </c>
      <c r="D98" s="29" t="s">
        <v>31</v>
      </c>
      <c r="E98" s="31" t="s">
        <v>605</v>
      </c>
      <c r="F98" s="32" t="s">
        <v>134</v>
      </c>
      <c r="G98" s="33">
        <v>45</v>
      </c>
      <c r="H98" s="34">
        <v>0</v>
      </c>
      <c r="I98" s="34">
        <f>ROUND(G98*H98,P4)</f>
        <v>0</v>
      </c>
      <c r="J98" s="29"/>
      <c r="O98" s="35">
        <f>I98*0.21</f>
        <v>0</v>
      </c>
      <c r="P98">
        <v>3</v>
      </c>
    </row>
    <row r="99" ht="45">
      <c r="A99" s="29" t="s">
        <v>34</v>
      </c>
      <c r="B99" s="36"/>
      <c r="C99" s="37"/>
      <c r="D99" s="37"/>
      <c r="E99" s="31" t="s">
        <v>606</v>
      </c>
      <c r="F99" s="37"/>
      <c r="G99" s="37"/>
      <c r="H99" s="37"/>
      <c r="I99" s="37"/>
      <c r="J99" s="38"/>
    </row>
    <row r="100">
      <c r="A100" s="29" t="s">
        <v>89</v>
      </c>
      <c r="B100" s="36"/>
      <c r="C100" s="37"/>
      <c r="D100" s="37"/>
      <c r="E100" s="43" t="s">
        <v>728</v>
      </c>
      <c r="F100" s="37"/>
      <c r="G100" s="37"/>
      <c r="H100" s="37"/>
      <c r="I100" s="37"/>
      <c r="J100" s="38"/>
    </row>
    <row r="101" ht="45">
      <c r="A101" s="29" t="s">
        <v>36</v>
      </c>
      <c r="B101" s="36"/>
      <c r="C101" s="37"/>
      <c r="D101" s="37"/>
      <c r="E101" s="31" t="s">
        <v>608</v>
      </c>
      <c r="F101" s="37"/>
      <c r="G101" s="37"/>
      <c r="H101" s="37"/>
      <c r="I101" s="37"/>
      <c r="J101" s="38"/>
    </row>
    <row r="102">
      <c r="A102" s="23" t="s">
        <v>26</v>
      </c>
      <c r="B102" s="24"/>
      <c r="C102" s="25" t="s">
        <v>130</v>
      </c>
      <c r="D102" s="26"/>
      <c r="E102" s="23" t="s">
        <v>131</v>
      </c>
      <c r="F102" s="26"/>
      <c r="G102" s="26"/>
      <c r="H102" s="26"/>
      <c r="I102" s="27">
        <f>SUMIFS(I103:I150,A103:A150,"P")</f>
        <v>0</v>
      </c>
      <c r="J102" s="28"/>
    </row>
    <row r="103">
      <c r="A103" s="29" t="s">
        <v>29</v>
      </c>
      <c r="B103" s="29">
        <v>24</v>
      </c>
      <c r="C103" s="30" t="s">
        <v>729</v>
      </c>
      <c r="D103" s="29" t="s">
        <v>31</v>
      </c>
      <c r="E103" s="31" t="s">
        <v>730</v>
      </c>
      <c r="F103" s="32" t="s">
        <v>134</v>
      </c>
      <c r="G103" s="33">
        <v>3.5</v>
      </c>
      <c r="H103" s="34">
        <v>0</v>
      </c>
      <c r="I103" s="34">
        <f>ROUND(G103*H103,P4)</f>
        <v>0</v>
      </c>
      <c r="J103" s="29"/>
      <c r="O103" s="35">
        <f>I103*0.21</f>
        <v>0</v>
      </c>
      <c r="P103">
        <v>3</v>
      </c>
    </row>
    <row r="104" ht="30">
      <c r="A104" s="29" t="s">
        <v>34</v>
      </c>
      <c r="B104" s="36"/>
      <c r="C104" s="37"/>
      <c r="D104" s="37"/>
      <c r="E104" s="31" t="s">
        <v>731</v>
      </c>
      <c r="F104" s="37"/>
      <c r="G104" s="37"/>
      <c r="H104" s="37"/>
      <c r="I104" s="37"/>
      <c r="J104" s="38"/>
    </row>
    <row r="105">
      <c r="A105" s="29" t="s">
        <v>89</v>
      </c>
      <c r="B105" s="36"/>
      <c r="C105" s="37"/>
      <c r="D105" s="37"/>
      <c r="E105" s="43" t="s">
        <v>732</v>
      </c>
      <c r="F105" s="37"/>
      <c r="G105" s="37"/>
      <c r="H105" s="37"/>
      <c r="I105" s="37"/>
      <c r="J105" s="38"/>
    </row>
    <row r="106" ht="60">
      <c r="A106" s="29" t="s">
        <v>36</v>
      </c>
      <c r="B106" s="36"/>
      <c r="C106" s="37"/>
      <c r="D106" s="37"/>
      <c r="E106" s="31" t="s">
        <v>391</v>
      </c>
      <c r="F106" s="37"/>
      <c r="G106" s="37"/>
      <c r="H106" s="37"/>
      <c r="I106" s="37"/>
      <c r="J106" s="38"/>
    </row>
    <row r="107">
      <c r="A107" s="29" t="s">
        <v>29</v>
      </c>
      <c r="B107" s="29">
        <v>25</v>
      </c>
      <c r="C107" s="30" t="s">
        <v>634</v>
      </c>
      <c r="D107" s="29" t="s">
        <v>98</v>
      </c>
      <c r="E107" s="31" t="s">
        <v>635</v>
      </c>
      <c r="F107" s="32" t="s">
        <v>134</v>
      </c>
      <c r="G107" s="33">
        <v>126.5</v>
      </c>
      <c r="H107" s="34">
        <v>0</v>
      </c>
      <c r="I107" s="34">
        <f>ROUND(G107*H107,P4)</f>
        <v>0</v>
      </c>
      <c r="J107" s="29"/>
      <c r="O107" s="35">
        <f>I107*0.21</f>
        <v>0</v>
      </c>
      <c r="P107">
        <v>3</v>
      </c>
    </row>
    <row r="108" ht="30">
      <c r="A108" s="29" t="s">
        <v>34</v>
      </c>
      <c r="B108" s="36"/>
      <c r="C108" s="37"/>
      <c r="D108" s="37"/>
      <c r="E108" s="31" t="s">
        <v>636</v>
      </c>
      <c r="F108" s="37"/>
      <c r="G108" s="37"/>
      <c r="H108" s="37"/>
      <c r="I108" s="37"/>
      <c r="J108" s="38"/>
    </row>
    <row r="109">
      <c r="A109" s="29" t="s">
        <v>89</v>
      </c>
      <c r="B109" s="36"/>
      <c r="C109" s="37"/>
      <c r="D109" s="37"/>
      <c r="E109" s="43" t="s">
        <v>724</v>
      </c>
      <c r="F109" s="37"/>
      <c r="G109" s="37"/>
      <c r="H109" s="37"/>
      <c r="I109" s="37"/>
      <c r="J109" s="38"/>
    </row>
    <row r="110" ht="60">
      <c r="A110" s="29" t="s">
        <v>36</v>
      </c>
      <c r="B110" s="36"/>
      <c r="C110" s="37"/>
      <c r="D110" s="37"/>
      <c r="E110" s="31" t="s">
        <v>391</v>
      </c>
      <c r="F110" s="37"/>
      <c r="G110" s="37"/>
      <c r="H110" s="37"/>
      <c r="I110" s="37"/>
      <c r="J110" s="38"/>
    </row>
    <row r="111">
      <c r="A111" s="29" t="s">
        <v>29</v>
      </c>
      <c r="B111" s="29">
        <v>26</v>
      </c>
      <c r="C111" s="30" t="s">
        <v>634</v>
      </c>
      <c r="D111" s="29" t="s">
        <v>104</v>
      </c>
      <c r="E111" s="31" t="s">
        <v>635</v>
      </c>
      <c r="F111" s="32" t="s">
        <v>134</v>
      </c>
      <c r="G111" s="33">
        <v>3.5</v>
      </c>
      <c r="H111" s="34">
        <v>0</v>
      </c>
      <c r="I111" s="34">
        <f>ROUND(G111*H111,P4)</f>
        <v>0</v>
      </c>
      <c r="J111" s="29"/>
      <c r="O111" s="35">
        <f>I111*0.21</f>
        <v>0</v>
      </c>
      <c r="P111">
        <v>3</v>
      </c>
    </row>
    <row r="112" ht="30">
      <c r="A112" s="29" t="s">
        <v>34</v>
      </c>
      <c r="B112" s="36"/>
      <c r="C112" s="37"/>
      <c r="D112" s="37"/>
      <c r="E112" s="31" t="s">
        <v>733</v>
      </c>
      <c r="F112" s="37"/>
      <c r="G112" s="37"/>
      <c r="H112" s="37"/>
      <c r="I112" s="37"/>
      <c r="J112" s="38"/>
    </row>
    <row r="113">
      <c r="A113" s="29" t="s">
        <v>89</v>
      </c>
      <c r="B113" s="36"/>
      <c r="C113" s="37"/>
      <c r="D113" s="37"/>
      <c r="E113" s="43" t="s">
        <v>732</v>
      </c>
      <c r="F113" s="37"/>
      <c r="G113" s="37"/>
      <c r="H113" s="37"/>
      <c r="I113" s="37"/>
      <c r="J113" s="38"/>
    </row>
    <row r="114" ht="60">
      <c r="A114" s="29" t="s">
        <v>36</v>
      </c>
      <c r="B114" s="36"/>
      <c r="C114" s="37"/>
      <c r="D114" s="37"/>
      <c r="E114" s="31" t="s">
        <v>391</v>
      </c>
      <c r="F114" s="37"/>
      <c r="G114" s="37"/>
      <c r="H114" s="37"/>
      <c r="I114" s="37"/>
      <c r="J114" s="38"/>
    </row>
    <row r="115">
      <c r="A115" s="29" t="s">
        <v>29</v>
      </c>
      <c r="B115" s="29">
        <v>27</v>
      </c>
      <c r="C115" s="30" t="s">
        <v>396</v>
      </c>
      <c r="D115" s="29" t="s">
        <v>31</v>
      </c>
      <c r="E115" s="31" t="s">
        <v>397</v>
      </c>
      <c r="F115" s="32" t="s">
        <v>134</v>
      </c>
      <c r="G115" s="33">
        <v>3.5</v>
      </c>
      <c r="H115" s="34">
        <v>0</v>
      </c>
      <c r="I115" s="34">
        <f>ROUND(G115*H115,P4)</f>
        <v>0</v>
      </c>
      <c r="J115" s="29"/>
      <c r="O115" s="35">
        <f>I115*0.21</f>
        <v>0</v>
      </c>
      <c r="P115">
        <v>3</v>
      </c>
    </row>
    <row r="116" ht="30">
      <c r="A116" s="29" t="s">
        <v>34</v>
      </c>
      <c r="B116" s="36"/>
      <c r="C116" s="37"/>
      <c r="D116" s="37"/>
      <c r="E116" s="31" t="s">
        <v>734</v>
      </c>
      <c r="F116" s="37"/>
      <c r="G116" s="37"/>
      <c r="H116" s="37"/>
      <c r="I116" s="37"/>
      <c r="J116" s="38"/>
    </row>
    <row r="117">
      <c r="A117" s="29" t="s">
        <v>89</v>
      </c>
      <c r="B117" s="36"/>
      <c r="C117" s="37"/>
      <c r="D117" s="37"/>
      <c r="E117" s="43" t="s">
        <v>732</v>
      </c>
      <c r="F117" s="37"/>
      <c r="G117" s="37"/>
      <c r="H117" s="37"/>
      <c r="I117" s="37"/>
      <c r="J117" s="38"/>
    </row>
    <row r="118" ht="75">
      <c r="A118" s="29" t="s">
        <v>36</v>
      </c>
      <c r="B118" s="36"/>
      <c r="C118" s="37"/>
      <c r="D118" s="37"/>
      <c r="E118" s="31" t="s">
        <v>137</v>
      </c>
      <c r="F118" s="37"/>
      <c r="G118" s="37"/>
      <c r="H118" s="37"/>
      <c r="I118" s="37"/>
      <c r="J118" s="38"/>
    </row>
    <row r="119">
      <c r="A119" s="29" t="s">
        <v>29</v>
      </c>
      <c r="B119" s="29">
        <v>28</v>
      </c>
      <c r="C119" s="30" t="s">
        <v>132</v>
      </c>
      <c r="D119" s="29" t="s">
        <v>31</v>
      </c>
      <c r="E119" s="31" t="s">
        <v>133</v>
      </c>
      <c r="F119" s="32" t="s">
        <v>134</v>
      </c>
      <c r="G119" s="33">
        <v>132</v>
      </c>
      <c r="H119" s="34">
        <v>0</v>
      </c>
      <c r="I119" s="34">
        <f>ROUND(G119*H119,P4)</f>
        <v>0</v>
      </c>
      <c r="J119" s="29"/>
      <c r="O119" s="35">
        <f>I119*0.21</f>
        <v>0</v>
      </c>
      <c r="P119">
        <v>3</v>
      </c>
    </row>
    <row r="120" ht="30">
      <c r="A120" s="29" t="s">
        <v>34</v>
      </c>
      <c r="B120" s="36"/>
      <c r="C120" s="37"/>
      <c r="D120" s="37"/>
      <c r="E120" s="31" t="s">
        <v>135</v>
      </c>
      <c r="F120" s="37"/>
      <c r="G120" s="37"/>
      <c r="H120" s="37"/>
      <c r="I120" s="37"/>
      <c r="J120" s="38"/>
    </row>
    <row r="121" ht="45">
      <c r="A121" s="29" t="s">
        <v>89</v>
      </c>
      <c r="B121" s="36"/>
      <c r="C121" s="37"/>
      <c r="D121" s="37"/>
      <c r="E121" s="43" t="s">
        <v>735</v>
      </c>
      <c r="F121" s="37"/>
      <c r="G121" s="37"/>
      <c r="H121" s="37"/>
      <c r="I121" s="37"/>
      <c r="J121" s="38"/>
    </row>
    <row r="122" ht="75">
      <c r="A122" s="29" t="s">
        <v>36</v>
      </c>
      <c r="B122" s="36"/>
      <c r="C122" s="37"/>
      <c r="D122" s="37"/>
      <c r="E122" s="31" t="s">
        <v>137</v>
      </c>
      <c r="F122" s="37"/>
      <c r="G122" s="37"/>
      <c r="H122" s="37"/>
      <c r="I122" s="37"/>
      <c r="J122" s="38"/>
    </row>
    <row r="123">
      <c r="A123" s="29" t="s">
        <v>29</v>
      </c>
      <c r="B123" s="29">
        <v>29</v>
      </c>
      <c r="C123" s="30" t="s">
        <v>138</v>
      </c>
      <c r="D123" s="29" t="s">
        <v>31</v>
      </c>
      <c r="E123" s="31" t="s">
        <v>139</v>
      </c>
      <c r="F123" s="32" t="s">
        <v>134</v>
      </c>
      <c r="G123" s="33">
        <v>110</v>
      </c>
      <c r="H123" s="34">
        <v>0</v>
      </c>
      <c r="I123" s="34">
        <f>ROUND(G123*H123,P4)</f>
        <v>0</v>
      </c>
      <c r="J123" s="29"/>
      <c r="O123" s="35">
        <f>I123*0.21</f>
        <v>0</v>
      </c>
      <c r="P123">
        <v>3</v>
      </c>
    </row>
    <row r="124" ht="30">
      <c r="A124" s="29" t="s">
        <v>34</v>
      </c>
      <c r="B124" s="36"/>
      <c r="C124" s="37"/>
      <c r="D124" s="37"/>
      <c r="E124" s="31" t="s">
        <v>140</v>
      </c>
      <c r="F124" s="37"/>
      <c r="G124" s="37"/>
      <c r="H124" s="37"/>
      <c r="I124" s="37"/>
      <c r="J124" s="38"/>
    </row>
    <row r="125">
      <c r="A125" s="29" t="s">
        <v>89</v>
      </c>
      <c r="B125" s="36"/>
      <c r="C125" s="37"/>
      <c r="D125" s="37"/>
      <c r="E125" s="43" t="s">
        <v>736</v>
      </c>
      <c r="F125" s="37"/>
      <c r="G125" s="37"/>
      <c r="H125" s="37"/>
      <c r="I125" s="37"/>
      <c r="J125" s="38"/>
    </row>
    <row r="126" ht="75">
      <c r="A126" s="29" t="s">
        <v>36</v>
      </c>
      <c r="B126" s="36"/>
      <c r="C126" s="37"/>
      <c r="D126" s="37"/>
      <c r="E126" s="31" t="s">
        <v>137</v>
      </c>
      <c r="F126" s="37"/>
      <c r="G126" s="37"/>
      <c r="H126" s="37"/>
      <c r="I126" s="37"/>
      <c r="J126" s="38"/>
    </row>
    <row r="127">
      <c r="A127" s="29" t="s">
        <v>29</v>
      </c>
      <c r="B127" s="29">
        <v>30</v>
      </c>
      <c r="C127" s="30" t="s">
        <v>142</v>
      </c>
      <c r="D127" s="29" t="s">
        <v>31</v>
      </c>
      <c r="E127" s="31" t="s">
        <v>143</v>
      </c>
      <c r="F127" s="32" t="s">
        <v>134</v>
      </c>
      <c r="G127" s="33">
        <v>22</v>
      </c>
      <c r="H127" s="34">
        <v>0</v>
      </c>
      <c r="I127" s="34">
        <f>ROUND(G127*H127,P4)</f>
        <v>0</v>
      </c>
      <c r="J127" s="29"/>
      <c r="O127" s="35">
        <f>I127*0.21</f>
        <v>0</v>
      </c>
      <c r="P127">
        <v>3</v>
      </c>
    </row>
    <row r="128" ht="30">
      <c r="A128" s="29" t="s">
        <v>34</v>
      </c>
      <c r="B128" s="36"/>
      <c r="C128" s="37"/>
      <c r="D128" s="37"/>
      <c r="E128" s="31" t="s">
        <v>144</v>
      </c>
      <c r="F128" s="37"/>
      <c r="G128" s="37"/>
      <c r="H128" s="37"/>
      <c r="I128" s="37"/>
      <c r="J128" s="38"/>
    </row>
    <row r="129">
      <c r="A129" s="29" t="s">
        <v>89</v>
      </c>
      <c r="B129" s="36"/>
      <c r="C129" s="37"/>
      <c r="D129" s="37"/>
      <c r="E129" s="43" t="s">
        <v>737</v>
      </c>
      <c r="F129" s="37"/>
      <c r="G129" s="37"/>
      <c r="H129" s="37"/>
      <c r="I129" s="37"/>
      <c r="J129" s="38"/>
    </row>
    <row r="130" ht="60">
      <c r="A130" s="29" t="s">
        <v>36</v>
      </c>
      <c r="B130" s="36"/>
      <c r="C130" s="37"/>
      <c r="D130" s="37"/>
      <c r="E130" s="31" t="s">
        <v>146</v>
      </c>
      <c r="F130" s="37"/>
      <c r="G130" s="37"/>
      <c r="H130" s="37"/>
      <c r="I130" s="37"/>
      <c r="J130" s="38"/>
    </row>
    <row r="131">
      <c r="A131" s="29" t="s">
        <v>29</v>
      </c>
      <c r="B131" s="29">
        <v>31</v>
      </c>
      <c r="C131" s="30" t="s">
        <v>147</v>
      </c>
      <c r="D131" s="29" t="s">
        <v>31</v>
      </c>
      <c r="E131" s="31" t="s">
        <v>148</v>
      </c>
      <c r="F131" s="32" t="s">
        <v>111</v>
      </c>
      <c r="G131" s="33">
        <v>3.8500000000000001</v>
      </c>
      <c r="H131" s="34">
        <v>0</v>
      </c>
      <c r="I131" s="34">
        <f>ROUND(G131*H131,P4)</f>
        <v>0</v>
      </c>
      <c r="J131" s="29"/>
      <c r="O131" s="35">
        <f>I131*0.21</f>
        <v>0</v>
      </c>
      <c r="P131">
        <v>3</v>
      </c>
    </row>
    <row r="132">
      <c r="A132" s="29" t="s">
        <v>34</v>
      </c>
      <c r="B132" s="36"/>
      <c r="C132" s="37"/>
      <c r="D132" s="37"/>
      <c r="E132" s="31" t="s">
        <v>149</v>
      </c>
      <c r="F132" s="37"/>
      <c r="G132" s="37"/>
      <c r="H132" s="37"/>
      <c r="I132" s="37"/>
      <c r="J132" s="38"/>
    </row>
    <row r="133">
      <c r="A133" s="29" t="s">
        <v>89</v>
      </c>
      <c r="B133" s="36"/>
      <c r="C133" s="37"/>
      <c r="D133" s="37"/>
      <c r="E133" s="43" t="s">
        <v>738</v>
      </c>
      <c r="F133" s="37"/>
      <c r="G133" s="37"/>
      <c r="H133" s="37"/>
      <c r="I133" s="37"/>
      <c r="J133" s="38"/>
    </row>
    <row r="134" ht="165">
      <c r="A134" s="29" t="s">
        <v>36</v>
      </c>
      <c r="B134" s="36"/>
      <c r="C134" s="37"/>
      <c r="D134" s="37"/>
      <c r="E134" s="31" t="s">
        <v>151</v>
      </c>
      <c r="F134" s="37"/>
      <c r="G134" s="37"/>
      <c r="H134" s="37"/>
      <c r="I134" s="37"/>
      <c r="J134" s="38"/>
    </row>
    <row r="135">
      <c r="A135" s="29" t="s">
        <v>29</v>
      </c>
      <c r="B135" s="29">
        <v>32</v>
      </c>
      <c r="C135" s="30" t="s">
        <v>152</v>
      </c>
      <c r="D135" s="29" t="s">
        <v>31</v>
      </c>
      <c r="E135" s="31" t="s">
        <v>153</v>
      </c>
      <c r="F135" s="32" t="s">
        <v>134</v>
      </c>
      <c r="G135" s="33">
        <v>25.5</v>
      </c>
      <c r="H135" s="34">
        <v>0</v>
      </c>
      <c r="I135" s="34">
        <f>ROUND(G135*H135,P4)</f>
        <v>0</v>
      </c>
      <c r="J135" s="29"/>
      <c r="O135" s="35">
        <f>I135*0.21</f>
        <v>0</v>
      </c>
      <c r="P135">
        <v>3</v>
      </c>
    </row>
    <row r="136">
      <c r="A136" s="29" t="s">
        <v>34</v>
      </c>
      <c r="B136" s="36"/>
      <c r="C136" s="37"/>
      <c r="D136" s="37"/>
      <c r="E136" s="31" t="s">
        <v>154</v>
      </c>
      <c r="F136" s="37"/>
      <c r="G136" s="37"/>
      <c r="H136" s="37"/>
      <c r="I136" s="37"/>
      <c r="J136" s="38"/>
    </row>
    <row r="137" ht="45">
      <c r="A137" s="29" t="s">
        <v>89</v>
      </c>
      <c r="B137" s="36"/>
      <c r="C137" s="37"/>
      <c r="D137" s="37"/>
      <c r="E137" s="43" t="s">
        <v>739</v>
      </c>
      <c r="F137" s="37"/>
      <c r="G137" s="37"/>
      <c r="H137" s="37"/>
      <c r="I137" s="37"/>
      <c r="J137" s="38"/>
    </row>
    <row r="138" ht="165">
      <c r="A138" s="29" t="s">
        <v>36</v>
      </c>
      <c r="B138" s="36"/>
      <c r="C138" s="37"/>
      <c r="D138" s="37"/>
      <c r="E138" s="31" t="s">
        <v>151</v>
      </c>
      <c r="F138" s="37"/>
      <c r="G138" s="37"/>
      <c r="H138" s="37"/>
      <c r="I138" s="37"/>
      <c r="J138" s="38"/>
    </row>
    <row r="139">
      <c r="A139" s="29" t="s">
        <v>29</v>
      </c>
      <c r="B139" s="29">
        <v>33</v>
      </c>
      <c r="C139" s="30" t="s">
        <v>155</v>
      </c>
      <c r="D139" s="29" t="s">
        <v>31</v>
      </c>
      <c r="E139" s="31" t="s">
        <v>156</v>
      </c>
      <c r="F139" s="32" t="s">
        <v>134</v>
      </c>
      <c r="G139" s="33">
        <v>110</v>
      </c>
      <c r="H139" s="34">
        <v>0</v>
      </c>
      <c r="I139" s="34">
        <f>ROUND(G139*H139,P4)</f>
        <v>0</v>
      </c>
      <c r="J139" s="29"/>
      <c r="O139" s="35">
        <f>I139*0.21</f>
        <v>0</v>
      </c>
      <c r="P139">
        <v>3</v>
      </c>
    </row>
    <row r="140">
      <c r="A140" s="29" t="s">
        <v>34</v>
      </c>
      <c r="B140" s="36"/>
      <c r="C140" s="37"/>
      <c r="D140" s="37"/>
      <c r="E140" s="31" t="s">
        <v>157</v>
      </c>
      <c r="F140" s="37"/>
      <c r="G140" s="37"/>
      <c r="H140" s="37"/>
      <c r="I140" s="37"/>
      <c r="J140" s="38"/>
    </row>
    <row r="141">
      <c r="A141" s="29" t="s">
        <v>89</v>
      </c>
      <c r="B141" s="36"/>
      <c r="C141" s="37"/>
      <c r="D141" s="37"/>
      <c r="E141" s="43" t="s">
        <v>740</v>
      </c>
      <c r="F141" s="37"/>
      <c r="G141" s="37"/>
      <c r="H141" s="37"/>
      <c r="I141" s="37"/>
      <c r="J141" s="38"/>
    </row>
    <row r="142" ht="165">
      <c r="A142" s="29" t="s">
        <v>36</v>
      </c>
      <c r="B142" s="36"/>
      <c r="C142" s="37"/>
      <c r="D142" s="37"/>
      <c r="E142" s="31" t="s">
        <v>151</v>
      </c>
      <c r="F142" s="37"/>
      <c r="G142" s="37"/>
      <c r="H142" s="37"/>
      <c r="I142" s="37"/>
      <c r="J142" s="38"/>
    </row>
    <row r="143">
      <c r="A143" s="29" t="s">
        <v>29</v>
      </c>
      <c r="B143" s="29">
        <v>34</v>
      </c>
      <c r="C143" s="30" t="s">
        <v>645</v>
      </c>
      <c r="D143" s="29" t="s">
        <v>31</v>
      </c>
      <c r="E143" s="31" t="s">
        <v>646</v>
      </c>
      <c r="F143" s="32" t="s">
        <v>134</v>
      </c>
      <c r="G143" s="33">
        <v>107</v>
      </c>
      <c r="H143" s="34">
        <v>0</v>
      </c>
      <c r="I143" s="34">
        <f>ROUND(G143*H143,P4)</f>
        <v>0</v>
      </c>
      <c r="J143" s="29"/>
      <c r="O143" s="35">
        <f>I143*0.21</f>
        <v>0</v>
      </c>
      <c r="P143">
        <v>3</v>
      </c>
    </row>
    <row r="144" ht="30">
      <c r="A144" s="29" t="s">
        <v>34</v>
      </c>
      <c r="B144" s="36"/>
      <c r="C144" s="37"/>
      <c r="D144" s="37"/>
      <c r="E144" s="31" t="s">
        <v>647</v>
      </c>
      <c r="F144" s="37"/>
      <c r="G144" s="37"/>
      <c r="H144" s="37"/>
      <c r="I144" s="37"/>
      <c r="J144" s="38"/>
    </row>
    <row r="145">
      <c r="A145" s="29" t="s">
        <v>89</v>
      </c>
      <c r="B145" s="36"/>
      <c r="C145" s="37"/>
      <c r="D145" s="37"/>
      <c r="E145" s="43" t="s">
        <v>741</v>
      </c>
      <c r="F145" s="37"/>
      <c r="G145" s="37"/>
      <c r="H145" s="37"/>
      <c r="I145" s="37"/>
      <c r="J145" s="38"/>
    </row>
    <row r="146" ht="195">
      <c r="A146" s="29" t="s">
        <v>36</v>
      </c>
      <c r="B146" s="36"/>
      <c r="C146" s="37"/>
      <c r="D146" s="37"/>
      <c r="E146" s="31" t="s">
        <v>425</v>
      </c>
      <c r="F146" s="37"/>
      <c r="G146" s="37"/>
      <c r="H146" s="37"/>
      <c r="I146" s="37"/>
      <c r="J146" s="38"/>
    </row>
    <row r="147" ht="30">
      <c r="A147" s="29" t="s">
        <v>29</v>
      </c>
      <c r="B147" s="29">
        <v>35</v>
      </c>
      <c r="C147" s="30" t="s">
        <v>649</v>
      </c>
      <c r="D147" s="29" t="s">
        <v>31</v>
      </c>
      <c r="E147" s="31" t="s">
        <v>650</v>
      </c>
      <c r="F147" s="32" t="s">
        <v>134</v>
      </c>
      <c r="G147" s="33">
        <v>8</v>
      </c>
      <c r="H147" s="34">
        <v>0</v>
      </c>
      <c r="I147" s="34">
        <f>ROUND(G147*H147,P4)</f>
        <v>0</v>
      </c>
      <c r="J147" s="29"/>
      <c r="O147" s="35">
        <f>I147*0.21</f>
        <v>0</v>
      </c>
      <c r="P147">
        <v>3</v>
      </c>
    </row>
    <row r="148" ht="45">
      <c r="A148" s="29" t="s">
        <v>34</v>
      </c>
      <c r="B148" s="36"/>
      <c r="C148" s="37"/>
      <c r="D148" s="37"/>
      <c r="E148" s="31" t="s">
        <v>651</v>
      </c>
      <c r="F148" s="37"/>
      <c r="G148" s="37"/>
      <c r="H148" s="37"/>
      <c r="I148" s="37"/>
      <c r="J148" s="38"/>
    </row>
    <row r="149">
      <c r="A149" s="29" t="s">
        <v>89</v>
      </c>
      <c r="B149" s="36"/>
      <c r="C149" s="37"/>
      <c r="D149" s="37"/>
      <c r="E149" s="43" t="s">
        <v>742</v>
      </c>
      <c r="F149" s="37"/>
      <c r="G149" s="37"/>
      <c r="H149" s="37"/>
      <c r="I149" s="37"/>
      <c r="J149" s="38"/>
    </row>
    <row r="150" ht="195">
      <c r="A150" s="29" t="s">
        <v>36</v>
      </c>
      <c r="B150" s="36"/>
      <c r="C150" s="37"/>
      <c r="D150" s="37"/>
      <c r="E150" s="31" t="s">
        <v>425</v>
      </c>
      <c r="F150" s="37"/>
      <c r="G150" s="37"/>
      <c r="H150" s="37"/>
      <c r="I150" s="37"/>
      <c r="J150" s="38"/>
    </row>
    <row r="151">
      <c r="A151" s="23" t="s">
        <v>26</v>
      </c>
      <c r="B151" s="24"/>
      <c r="C151" s="25" t="s">
        <v>164</v>
      </c>
      <c r="D151" s="26"/>
      <c r="E151" s="23" t="s">
        <v>165</v>
      </c>
      <c r="F151" s="26"/>
      <c r="G151" s="26"/>
      <c r="H151" s="26"/>
      <c r="I151" s="27">
        <f>SUMIFS(I152:I171,A152:A171,"P")</f>
        <v>0</v>
      </c>
      <c r="J151" s="28"/>
    </row>
    <row r="152">
      <c r="A152" s="29" t="s">
        <v>29</v>
      </c>
      <c r="B152" s="29">
        <v>36</v>
      </c>
      <c r="C152" s="30" t="s">
        <v>433</v>
      </c>
      <c r="D152" s="29" t="s">
        <v>31</v>
      </c>
      <c r="E152" s="31" t="s">
        <v>434</v>
      </c>
      <c r="F152" s="32" t="s">
        <v>117</v>
      </c>
      <c r="G152" s="33">
        <v>2</v>
      </c>
      <c r="H152" s="34">
        <v>0</v>
      </c>
      <c r="I152" s="34">
        <f>ROUND(G152*H152,P4)</f>
        <v>0</v>
      </c>
      <c r="J152" s="29"/>
      <c r="O152" s="35">
        <f>I152*0.21</f>
        <v>0</v>
      </c>
      <c r="P152">
        <v>3</v>
      </c>
    </row>
    <row r="153" ht="75">
      <c r="A153" s="29" t="s">
        <v>34</v>
      </c>
      <c r="B153" s="36"/>
      <c r="C153" s="37"/>
      <c r="D153" s="37"/>
      <c r="E153" s="31" t="s">
        <v>743</v>
      </c>
      <c r="F153" s="37"/>
      <c r="G153" s="37"/>
      <c r="H153" s="37"/>
      <c r="I153" s="37"/>
      <c r="J153" s="38"/>
    </row>
    <row r="154">
      <c r="A154" s="29" t="s">
        <v>89</v>
      </c>
      <c r="B154" s="36"/>
      <c r="C154" s="37"/>
      <c r="D154" s="37"/>
      <c r="E154" s="43" t="s">
        <v>216</v>
      </c>
      <c r="F154" s="37"/>
      <c r="G154" s="37"/>
      <c r="H154" s="37"/>
      <c r="I154" s="37"/>
      <c r="J154" s="38"/>
    </row>
    <row r="155" ht="330">
      <c r="A155" s="29" t="s">
        <v>36</v>
      </c>
      <c r="B155" s="36"/>
      <c r="C155" s="37"/>
      <c r="D155" s="37"/>
      <c r="E155" s="31" t="s">
        <v>437</v>
      </c>
      <c r="F155" s="37"/>
      <c r="G155" s="37"/>
      <c r="H155" s="37"/>
      <c r="I155" s="37"/>
      <c r="J155" s="38"/>
    </row>
    <row r="156">
      <c r="A156" s="29" t="s">
        <v>29</v>
      </c>
      <c r="B156" s="29">
        <v>37</v>
      </c>
      <c r="C156" s="30" t="s">
        <v>438</v>
      </c>
      <c r="D156" s="29" t="s">
        <v>31</v>
      </c>
      <c r="E156" s="31" t="s">
        <v>439</v>
      </c>
      <c r="F156" s="32" t="s">
        <v>168</v>
      </c>
      <c r="G156" s="33">
        <v>1</v>
      </c>
      <c r="H156" s="34">
        <v>0</v>
      </c>
      <c r="I156" s="34">
        <f>ROUND(G156*H156,P4)</f>
        <v>0</v>
      </c>
      <c r="J156" s="29"/>
      <c r="O156" s="35">
        <f>I156*0.21</f>
        <v>0</v>
      </c>
      <c r="P156">
        <v>3</v>
      </c>
    </row>
    <row r="157" ht="45">
      <c r="A157" s="29" t="s">
        <v>34</v>
      </c>
      <c r="B157" s="36"/>
      <c r="C157" s="37"/>
      <c r="D157" s="37"/>
      <c r="E157" s="31" t="s">
        <v>744</v>
      </c>
      <c r="F157" s="37"/>
      <c r="G157" s="37"/>
      <c r="H157" s="37"/>
      <c r="I157" s="37"/>
      <c r="J157" s="38"/>
    </row>
    <row r="158">
      <c r="A158" s="29" t="s">
        <v>89</v>
      </c>
      <c r="B158" s="36"/>
      <c r="C158" s="37"/>
      <c r="D158" s="37"/>
      <c r="E158" s="43" t="s">
        <v>90</v>
      </c>
      <c r="F158" s="37"/>
      <c r="G158" s="37"/>
      <c r="H158" s="37"/>
      <c r="I158" s="37"/>
      <c r="J158" s="38"/>
    </row>
    <row r="159" ht="90">
      <c r="A159" s="29" t="s">
        <v>36</v>
      </c>
      <c r="B159" s="36"/>
      <c r="C159" s="37"/>
      <c r="D159" s="37"/>
      <c r="E159" s="31" t="s">
        <v>442</v>
      </c>
      <c r="F159" s="37"/>
      <c r="G159" s="37"/>
      <c r="H159" s="37"/>
      <c r="I159" s="37"/>
      <c r="J159" s="38"/>
    </row>
    <row r="160">
      <c r="A160" s="29" t="s">
        <v>29</v>
      </c>
      <c r="B160" s="29">
        <v>38</v>
      </c>
      <c r="C160" s="30" t="s">
        <v>450</v>
      </c>
      <c r="D160" s="29" t="s">
        <v>31</v>
      </c>
      <c r="E160" s="31" t="s">
        <v>451</v>
      </c>
      <c r="F160" s="32" t="s">
        <v>111</v>
      </c>
      <c r="G160" s="33">
        <v>0.40999999999999998</v>
      </c>
      <c r="H160" s="34">
        <v>0</v>
      </c>
      <c r="I160" s="34">
        <f>ROUND(G160*H160,P4)</f>
        <v>0</v>
      </c>
      <c r="J160" s="29"/>
      <c r="O160" s="35">
        <f>I160*0.21</f>
        <v>0</v>
      </c>
      <c r="P160">
        <v>3</v>
      </c>
    </row>
    <row r="161">
      <c r="A161" s="29" t="s">
        <v>34</v>
      </c>
      <c r="B161" s="36"/>
      <c r="C161" s="37"/>
      <c r="D161" s="37"/>
      <c r="E161" s="31" t="s">
        <v>452</v>
      </c>
      <c r="F161" s="37"/>
      <c r="G161" s="37"/>
      <c r="H161" s="37"/>
      <c r="I161" s="37"/>
      <c r="J161" s="38"/>
    </row>
    <row r="162">
      <c r="A162" s="29" t="s">
        <v>89</v>
      </c>
      <c r="B162" s="36"/>
      <c r="C162" s="37"/>
      <c r="D162" s="37"/>
      <c r="E162" s="43" t="s">
        <v>745</v>
      </c>
      <c r="F162" s="37"/>
      <c r="G162" s="37"/>
      <c r="H162" s="37"/>
      <c r="I162" s="37"/>
      <c r="J162" s="38"/>
    </row>
    <row r="163" ht="409.5">
      <c r="A163" s="29" t="s">
        <v>36</v>
      </c>
      <c r="B163" s="36"/>
      <c r="C163" s="37"/>
      <c r="D163" s="37"/>
      <c r="E163" s="31" t="s">
        <v>454</v>
      </c>
      <c r="F163" s="37"/>
      <c r="G163" s="37"/>
      <c r="H163" s="37"/>
      <c r="I163" s="37"/>
      <c r="J163" s="38"/>
    </row>
    <row r="164">
      <c r="A164" s="29" t="s">
        <v>29</v>
      </c>
      <c r="B164" s="29">
        <v>39</v>
      </c>
      <c r="C164" s="30" t="s">
        <v>455</v>
      </c>
      <c r="D164" s="29" t="s">
        <v>31</v>
      </c>
      <c r="E164" s="31" t="s">
        <v>456</v>
      </c>
      <c r="F164" s="32" t="s">
        <v>117</v>
      </c>
      <c r="G164" s="33">
        <v>2</v>
      </c>
      <c r="H164" s="34">
        <v>0</v>
      </c>
      <c r="I164" s="34">
        <f>ROUND(G164*H164,P4)</f>
        <v>0</v>
      </c>
      <c r="J164" s="29"/>
      <c r="O164" s="35">
        <f>I164*0.21</f>
        <v>0</v>
      </c>
      <c r="P164">
        <v>3</v>
      </c>
    </row>
    <row r="165" ht="30">
      <c r="A165" s="29" t="s">
        <v>34</v>
      </c>
      <c r="B165" s="36"/>
      <c r="C165" s="37"/>
      <c r="D165" s="37"/>
      <c r="E165" s="31" t="s">
        <v>746</v>
      </c>
      <c r="F165" s="37"/>
      <c r="G165" s="37"/>
      <c r="H165" s="37"/>
      <c r="I165" s="37"/>
      <c r="J165" s="38"/>
    </row>
    <row r="166">
      <c r="A166" s="29" t="s">
        <v>89</v>
      </c>
      <c r="B166" s="36"/>
      <c r="C166" s="37"/>
      <c r="D166" s="37"/>
      <c r="E166" s="43" t="s">
        <v>216</v>
      </c>
      <c r="F166" s="37"/>
      <c r="G166" s="37"/>
      <c r="H166" s="37"/>
      <c r="I166" s="37"/>
      <c r="J166" s="38"/>
    </row>
    <row r="167" ht="75">
      <c r="A167" s="29" t="s">
        <v>36</v>
      </c>
      <c r="B167" s="36"/>
      <c r="C167" s="37"/>
      <c r="D167" s="37"/>
      <c r="E167" s="31" t="s">
        <v>459</v>
      </c>
      <c r="F167" s="37"/>
      <c r="G167" s="37"/>
      <c r="H167" s="37"/>
      <c r="I167" s="37"/>
      <c r="J167" s="38"/>
    </row>
    <row r="168">
      <c r="A168" s="29" t="s">
        <v>29</v>
      </c>
      <c r="B168" s="29">
        <v>40</v>
      </c>
      <c r="C168" s="30" t="s">
        <v>460</v>
      </c>
      <c r="D168" s="29" t="s">
        <v>31</v>
      </c>
      <c r="E168" s="31" t="s">
        <v>461</v>
      </c>
      <c r="F168" s="32" t="s">
        <v>117</v>
      </c>
      <c r="G168" s="33">
        <v>2</v>
      </c>
      <c r="H168" s="34">
        <v>0</v>
      </c>
      <c r="I168" s="34">
        <f>ROUND(G168*H168,P4)</f>
        <v>0</v>
      </c>
      <c r="J168" s="29"/>
      <c r="O168" s="35">
        <f>I168*0.21</f>
        <v>0</v>
      </c>
      <c r="P168">
        <v>3</v>
      </c>
    </row>
    <row r="169" ht="45">
      <c r="A169" s="29" t="s">
        <v>34</v>
      </c>
      <c r="B169" s="36"/>
      <c r="C169" s="37"/>
      <c r="D169" s="37"/>
      <c r="E169" s="31" t="s">
        <v>462</v>
      </c>
      <c r="F169" s="37"/>
      <c r="G169" s="37"/>
      <c r="H169" s="37"/>
      <c r="I169" s="37"/>
      <c r="J169" s="38"/>
    </row>
    <row r="170">
      <c r="A170" s="29" t="s">
        <v>89</v>
      </c>
      <c r="B170" s="36"/>
      <c r="C170" s="37"/>
      <c r="D170" s="37"/>
      <c r="E170" s="43" t="s">
        <v>216</v>
      </c>
      <c r="F170" s="37"/>
      <c r="G170" s="37"/>
      <c r="H170" s="37"/>
      <c r="I170" s="37"/>
      <c r="J170" s="38"/>
    </row>
    <row r="171" ht="30">
      <c r="A171" s="29" t="s">
        <v>36</v>
      </c>
      <c r="B171" s="36"/>
      <c r="C171" s="37"/>
      <c r="D171" s="37"/>
      <c r="E171" s="31" t="s">
        <v>463</v>
      </c>
      <c r="F171" s="37"/>
      <c r="G171" s="37"/>
      <c r="H171" s="37"/>
      <c r="I171" s="37"/>
      <c r="J171" s="38"/>
    </row>
    <row r="172">
      <c r="A172" s="23" t="s">
        <v>26</v>
      </c>
      <c r="B172" s="24"/>
      <c r="C172" s="25" t="s">
        <v>171</v>
      </c>
      <c r="D172" s="26"/>
      <c r="E172" s="23" t="s">
        <v>172</v>
      </c>
      <c r="F172" s="26"/>
      <c r="G172" s="26"/>
      <c r="H172" s="26"/>
      <c r="I172" s="27">
        <f>SUMIFS(I173:I200,A173:A200,"P")</f>
        <v>0</v>
      </c>
      <c r="J172" s="28"/>
    </row>
    <row r="173" ht="30">
      <c r="A173" s="29" t="s">
        <v>29</v>
      </c>
      <c r="B173" s="29">
        <v>41</v>
      </c>
      <c r="C173" s="30" t="s">
        <v>492</v>
      </c>
      <c r="D173" s="29" t="s">
        <v>31</v>
      </c>
      <c r="E173" s="31" t="s">
        <v>493</v>
      </c>
      <c r="F173" s="32" t="s">
        <v>117</v>
      </c>
      <c r="G173" s="33">
        <v>63</v>
      </c>
      <c r="H173" s="34">
        <v>0</v>
      </c>
      <c r="I173" s="34">
        <f>ROUND(G173*H173,P4)</f>
        <v>0</v>
      </c>
      <c r="J173" s="29"/>
      <c r="O173" s="35">
        <f>I173*0.21</f>
        <v>0</v>
      </c>
      <c r="P173">
        <v>3</v>
      </c>
    </row>
    <row r="174" ht="45">
      <c r="A174" s="29" t="s">
        <v>34</v>
      </c>
      <c r="B174" s="36"/>
      <c r="C174" s="37"/>
      <c r="D174" s="37"/>
      <c r="E174" s="31" t="s">
        <v>494</v>
      </c>
      <c r="F174" s="37"/>
      <c r="G174" s="37"/>
      <c r="H174" s="37"/>
      <c r="I174" s="37"/>
      <c r="J174" s="38"/>
    </row>
    <row r="175">
      <c r="A175" s="29" t="s">
        <v>89</v>
      </c>
      <c r="B175" s="36"/>
      <c r="C175" s="37"/>
      <c r="D175" s="37"/>
      <c r="E175" s="43" t="s">
        <v>747</v>
      </c>
      <c r="F175" s="37"/>
      <c r="G175" s="37"/>
      <c r="H175" s="37"/>
      <c r="I175" s="37"/>
      <c r="J175" s="38"/>
    </row>
    <row r="176" ht="60">
      <c r="A176" s="29" t="s">
        <v>36</v>
      </c>
      <c r="B176" s="36"/>
      <c r="C176" s="37"/>
      <c r="D176" s="37"/>
      <c r="E176" s="31" t="s">
        <v>189</v>
      </c>
      <c r="F176" s="37"/>
      <c r="G176" s="37"/>
      <c r="H176" s="37"/>
      <c r="I176" s="37"/>
      <c r="J176" s="38"/>
    </row>
    <row r="177" ht="30">
      <c r="A177" s="29" t="s">
        <v>29</v>
      </c>
      <c r="B177" s="29">
        <v>42</v>
      </c>
      <c r="C177" s="30" t="s">
        <v>185</v>
      </c>
      <c r="D177" s="29" t="s">
        <v>31</v>
      </c>
      <c r="E177" s="31" t="s">
        <v>186</v>
      </c>
      <c r="F177" s="32" t="s">
        <v>117</v>
      </c>
      <c r="G177" s="33">
        <v>26</v>
      </c>
      <c r="H177" s="34">
        <v>0</v>
      </c>
      <c r="I177" s="34">
        <f>ROUND(G177*H177,P4)</f>
        <v>0</v>
      </c>
      <c r="J177" s="29"/>
      <c r="O177" s="35">
        <f>I177*0.21</f>
        <v>0</v>
      </c>
      <c r="P177">
        <v>3</v>
      </c>
    </row>
    <row r="178" ht="45">
      <c r="A178" s="29" t="s">
        <v>34</v>
      </c>
      <c r="B178" s="36"/>
      <c r="C178" s="37"/>
      <c r="D178" s="37"/>
      <c r="E178" s="31" t="s">
        <v>496</v>
      </c>
      <c r="F178" s="37"/>
      <c r="G178" s="37"/>
      <c r="H178" s="37"/>
      <c r="I178" s="37"/>
      <c r="J178" s="38"/>
    </row>
    <row r="179" ht="60">
      <c r="A179" s="29" t="s">
        <v>89</v>
      </c>
      <c r="B179" s="36"/>
      <c r="C179" s="37"/>
      <c r="D179" s="37"/>
      <c r="E179" s="43" t="s">
        <v>748</v>
      </c>
      <c r="F179" s="37"/>
      <c r="G179" s="37"/>
      <c r="H179" s="37"/>
      <c r="I179" s="37"/>
      <c r="J179" s="38"/>
    </row>
    <row r="180" ht="60">
      <c r="A180" s="29" t="s">
        <v>36</v>
      </c>
      <c r="B180" s="36"/>
      <c r="C180" s="37"/>
      <c r="D180" s="37"/>
      <c r="E180" s="31" t="s">
        <v>189</v>
      </c>
      <c r="F180" s="37"/>
      <c r="G180" s="37"/>
      <c r="H180" s="37"/>
      <c r="I180" s="37"/>
      <c r="J180" s="38"/>
    </row>
    <row r="181">
      <c r="A181" s="29" t="s">
        <v>29</v>
      </c>
      <c r="B181" s="29">
        <v>43</v>
      </c>
      <c r="C181" s="30" t="s">
        <v>195</v>
      </c>
      <c r="D181" s="29" t="s">
        <v>31</v>
      </c>
      <c r="E181" s="31" t="s">
        <v>196</v>
      </c>
      <c r="F181" s="32" t="s">
        <v>117</v>
      </c>
      <c r="G181" s="33">
        <v>15</v>
      </c>
      <c r="H181" s="34">
        <v>0</v>
      </c>
      <c r="I181" s="34">
        <f>ROUND(G181*H181,P4)</f>
        <v>0</v>
      </c>
      <c r="J181" s="29"/>
      <c r="O181" s="35">
        <f>I181*0.21</f>
        <v>0</v>
      </c>
      <c r="P181">
        <v>3</v>
      </c>
    </row>
    <row r="182">
      <c r="A182" s="29" t="s">
        <v>34</v>
      </c>
      <c r="B182" s="36"/>
      <c r="C182" s="37"/>
      <c r="D182" s="37"/>
      <c r="E182" s="31" t="s">
        <v>175</v>
      </c>
      <c r="F182" s="37"/>
      <c r="G182" s="37"/>
      <c r="H182" s="37"/>
      <c r="I182" s="37"/>
      <c r="J182" s="38"/>
    </row>
    <row r="183" ht="45">
      <c r="A183" s="29" t="s">
        <v>89</v>
      </c>
      <c r="B183" s="36"/>
      <c r="C183" s="37"/>
      <c r="D183" s="37"/>
      <c r="E183" s="43" t="s">
        <v>749</v>
      </c>
      <c r="F183" s="37"/>
      <c r="G183" s="37"/>
      <c r="H183" s="37"/>
      <c r="I183" s="37"/>
      <c r="J183" s="38"/>
    </row>
    <row r="184" ht="30">
      <c r="A184" s="29" t="s">
        <v>36</v>
      </c>
      <c r="B184" s="36"/>
      <c r="C184" s="37"/>
      <c r="D184" s="37"/>
      <c r="E184" s="31" t="s">
        <v>198</v>
      </c>
      <c r="F184" s="37"/>
      <c r="G184" s="37"/>
      <c r="H184" s="37"/>
      <c r="I184" s="37"/>
      <c r="J184" s="38"/>
    </row>
    <row r="185">
      <c r="A185" s="29" t="s">
        <v>29</v>
      </c>
      <c r="B185" s="29">
        <v>44</v>
      </c>
      <c r="C185" s="30" t="s">
        <v>199</v>
      </c>
      <c r="D185" s="29" t="s">
        <v>31</v>
      </c>
      <c r="E185" s="31" t="s">
        <v>200</v>
      </c>
      <c r="F185" s="32" t="s">
        <v>117</v>
      </c>
      <c r="G185" s="33">
        <v>8.5</v>
      </c>
      <c r="H185" s="34">
        <v>0</v>
      </c>
      <c r="I185" s="34">
        <f>ROUND(G185*H185,P4)</f>
        <v>0</v>
      </c>
      <c r="J185" s="29"/>
      <c r="O185" s="35">
        <f>I185*0.21</f>
        <v>0</v>
      </c>
      <c r="P185">
        <v>3</v>
      </c>
    </row>
    <row r="186" ht="30">
      <c r="A186" s="29" t="s">
        <v>34</v>
      </c>
      <c r="B186" s="36"/>
      <c r="C186" s="37"/>
      <c r="D186" s="37"/>
      <c r="E186" s="31" t="s">
        <v>201</v>
      </c>
      <c r="F186" s="37"/>
      <c r="G186" s="37"/>
      <c r="H186" s="37"/>
      <c r="I186" s="37"/>
      <c r="J186" s="38"/>
    </row>
    <row r="187">
      <c r="A187" s="29" t="s">
        <v>89</v>
      </c>
      <c r="B187" s="36"/>
      <c r="C187" s="37"/>
      <c r="D187" s="37"/>
      <c r="E187" s="43" t="s">
        <v>750</v>
      </c>
      <c r="F187" s="37"/>
      <c r="G187" s="37"/>
      <c r="H187" s="37"/>
      <c r="I187" s="37"/>
      <c r="J187" s="38"/>
    </row>
    <row r="188" ht="45">
      <c r="A188" s="29" t="s">
        <v>36</v>
      </c>
      <c r="B188" s="36"/>
      <c r="C188" s="37"/>
      <c r="D188" s="37"/>
      <c r="E188" s="31" t="s">
        <v>203</v>
      </c>
      <c r="F188" s="37"/>
      <c r="G188" s="37"/>
      <c r="H188" s="37"/>
      <c r="I188" s="37"/>
      <c r="J188" s="38"/>
    </row>
    <row r="189">
      <c r="A189" s="29" t="s">
        <v>29</v>
      </c>
      <c r="B189" s="29">
        <v>45</v>
      </c>
      <c r="C189" s="30" t="s">
        <v>527</v>
      </c>
      <c r="D189" s="29" t="s">
        <v>31</v>
      </c>
      <c r="E189" s="31" t="s">
        <v>528</v>
      </c>
      <c r="F189" s="32" t="s">
        <v>168</v>
      </c>
      <c r="G189" s="33">
        <v>1</v>
      </c>
      <c r="H189" s="34">
        <v>0</v>
      </c>
      <c r="I189" s="34">
        <f>ROUND(G189*H189,P4)</f>
        <v>0</v>
      </c>
      <c r="J189" s="29"/>
      <c r="O189" s="35">
        <f>I189*0.21</f>
        <v>0</v>
      </c>
      <c r="P189">
        <v>3</v>
      </c>
    </row>
    <row r="190" ht="30">
      <c r="A190" s="29" t="s">
        <v>34</v>
      </c>
      <c r="B190" s="36"/>
      <c r="C190" s="37"/>
      <c r="D190" s="37"/>
      <c r="E190" s="31" t="s">
        <v>751</v>
      </c>
      <c r="F190" s="37"/>
      <c r="G190" s="37"/>
      <c r="H190" s="37"/>
      <c r="I190" s="37"/>
      <c r="J190" s="38"/>
    </row>
    <row r="191">
      <c r="A191" s="29" t="s">
        <v>89</v>
      </c>
      <c r="B191" s="36"/>
      <c r="C191" s="37"/>
      <c r="D191" s="37"/>
      <c r="E191" s="43" t="s">
        <v>90</v>
      </c>
      <c r="F191" s="37"/>
      <c r="G191" s="37"/>
      <c r="H191" s="37"/>
      <c r="I191" s="37"/>
      <c r="J191" s="38"/>
    </row>
    <row r="192" ht="105">
      <c r="A192" s="29" t="s">
        <v>36</v>
      </c>
      <c r="B192" s="36"/>
      <c r="C192" s="37"/>
      <c r="D192" s="37"/>
      <c r="E192" s="31" t="s">
        <v>694</v>
      </c>
      <c r="F192" s="37"/>
      <c r="G192" s="37"/>
      <c r="H192" s="37"/>
      <c r="I192" s="37"/>
      <c r="J192" s="38"/>
    </row>
    <row r="193">
      <c r="A193" s="29" t="s">
        <v>29</v>
      </c>
      <c r="B193" s="29">
        <v>46</v>
      </c>
      <c r="C193" s="30" t="s">
        <v>253</v>
      </c>
      <c r="D193" s="29" t="s">
        <v>31</v>
      </c>
      <c r="E193" s="31" t="s">
        <v>254</v>
      </c>
      <c r="F193" s="32" t="s">
        <v>100</v>
      </c>
      <c r="G193" s="33">
        <v>0.070000000000000007</v>
      </c>
      <c r="H193" s="34">
        <v>0</v>
      </c>
      <c r="I193" s="34">
        <f>ROUND(G193*H193,P4)</f>
        <v>0</v>
      </c>
      <c r="J193" s="29"/>
      <c r="O193" s="35">
        <f>I193*0.21</f>
        <v>0</v>
      </c>
      <c r="P193">
        <v>3</v>
      </c>
    </row>
    <row r="194" ht="30">
      <c r="A194" s="29" t="s">
        <v>34</v>
      </c>
      <c r="B194" s="36"/>
      <c r="C194" s="37"/>
      <c r="D194" s="37"/>
      <c r="E194" s="31" t="s">
        <v>255</v>
      </c>
      <c r="F194" s="37"/>
      <c r="G194" s="37"/>
      <c r="H194" s="37"/>
      <c r="I194" s="37"/>
      <c r="J194" s="38"/>
    </row>
    <row r="195">
      <c r="A195" s="29" t="s">
        <v>89</v>
      </c>
      <c r="B195" s="36"/>
      <c r="C195" s="37"/>
      <c r="D195" s="37"/>
      <c r="E195" s="43" t="s">
        <v>752</v>
      </c>
      <c r="F195" s="37"/>
      <c r="G195" s="37"/>
      <c r="H195" s="37"/>
      <c r="I195" s="37"/>
      <c r="J195" s="38"/>
    </row>
    <row r="196" ht="75">
      <c r="A196" s="29" t="s">
        <v>36</v>
      </c>
      <c r="B196" s="36"/>
      <c r="C196" s="37"/>
      <c r="D196" s="37"/>
      <c r="E196" s="31" t="s">
        <v>257</v>
      </c>
      <c r="F196" s="37"/>
      <c r="G196" s="37"/>
      <c r="H196" s="37"/>
      <c r="I196" s="37"/>
      <c r="J196" s="38"/>
    </row>
    <row r="197">
      <c r="A197" s="29" t="s">
        <v>29</v>
      </c>
      <c r="B197" s="29">
        <v>47</v>
      </c>
      <c r="C197" s="30" t="s">
        <v>532</v>
      </c>
      <c r="D197" s="29" t="s">
        <v>31</v>
      </c>
      <c r="E197" s="31" t="s">
        <v>533</v>
      </c>
      <c r="F197" s="32" t="s">
        <v>117</v>
      </c>
      <c r="G197" s="33">
        <v>2</v>
      </c>
      <c r="H197" s="34">
        <v>0</v>
      </c>
      <c r="I197" s="34">
        <f>ROUND(G197*H197,P4)</f>
        <v>0</v>
      </c>
      <c r="J197" s="29"/>
      <c r="O197" s="35">
        <f>I197*0.21</f>
        <v>0</v>
      </c>
      <c r="P197">
        <v>3</v>
      </c>
    </row>
    <row r="198" ht="30">
      <c r="A198" s="29" t="s">
        <v>34</v>
      </c>
      <c r="B198" s="36"/>
      <c r="C198" s="37"/>
      <c r="D198" s="37"/>
      <c r="E198" s="31" t="s">
        <v>753</v>
      </c>
      <c r="F198" s="37"/>
      <c r="G198" s="37"/>
      <c r="H198" s="37"/>
      <c r="I198" s="37"/>
      <c r="J198" s="38"/>
    </row>
    <row r="199">
      <c r="A199" s="29" t="s">
        <v>89</v>
      </c>
      <c r="B199" s="36"/>
      <c r="C199" s="37"/>
      <c r="D199" s="37"/>
      <c r="E199" s="43" t="s">
        <v>216</v>
      </c>
      <c r="F199" s="37"/>
      <c r="G199" s="37"/>
      <c r="H199" s="37"/>
      <c r="I199" s="37"/>
      <c r="J199" s="38"/>
    </row>
    <row r="200" ht="105">
      <c r="A200" s="29" t="s">
        <v>36</v>
      </c>
      <c r="B200" s="39"/>
      <c r="C200" s="40"/>
      <c r="D200" s="40"/>
      <c r="E200" s="31" t="s">
        <v>754</v>
      </c>
      <c r="F200" s="40"/>
      <c r="G200" s="40"/>
      <c r="H200" s="40"/>
      <c r="I200" s="40"/>
      <c r="J200"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755</v>
      </c>
      <c r="I3" s="16">
        <f>SUMIFS(I8:I157,A8:A157,"SD")</f>
        <v>0</v>
      </c>
      <c r="J3" s="9"/>
      <c r="O3">
        <v>0</v>
      </c>
      <c r="P3">
        <v>2</v>
      </c>
    </row>
    <row r="4" ht="30">
      <c r="A4" s="10" t="s">
        <v>8</v>
      </c>
      <c r="B4" s="11" t="s">
        <v>13</v>
      </c>
      <c r="C4" s="12" t="s">
        <v>755</v>
      </c>
      <c r="D4" s="13"/>
      <c r="E4" s="14" t="s">
        <v>756</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SUMIFS(I9:I20,A9:A20,"P")</f>
        <v>0</v>
      </c>
      <c r="J8" s="28"/>
    </row>
    <row r="9">
      <c r="A9" s="29" t="s">
        <v>29</v>
      </c>
      <c r="B9" s="29">
        <v>1</v>
      </c>
      <c r="C9" s="30" t="s">
        <v>97</v>
      </c>
      <c r="D9" s="29" t="s">
        <v>98</v>
      </c>
      <c r="E9" s="31" t="s">
        <v>99</v>
      </c>
      <c r="F9" s="32" t="s">
        <v>100</v>
      </c>
      <c r="G9" s="33">
        <v>411.92399999999998</v>
      </c>
      <c r="H9" s="34">
        <v>0</v>
      </c>
      <c r="I9" s="34">
        <f>ROUND(G9*H9,P4)</f>
        <v>0</v>
      </c>
      <c r="J9" s="29"/>
      <c r="O9" s="35">
        <f>I9*0.21</f>
        <v>0</v>
      </c>
      <c r="P9">
        <v>3</v>
      </c>
    </row>
    <row r="10">
      <c r="A10" s="29" t="s">
        <v>34</v>
      </c>
      <c r="B10" s="36"/>
      <c r="C10" s="37"/>
      <c r="D10" s="37"/>
      <c r="E10" s="31" t="s">
        <v>260</v>
      </c>
      <c r="F10" s="37"/>
      <c r="G10" s="37"/>
      <c r="H10" s="37"/>
      <c r="I10" s="37"/>
      <c r="J10" s="38"/>
    </row>
    <row r="11" ht="60">
      <c r="A11" s="29" t="s">
        <v>89</v>
      </c>
      <c r="B11" s="36"/>
      <c r="C11" s="37"/>
      <c r="D11" s="37"/>
      <c r="E11" s="43" t="s">
        <v>757</v>
      </c>
      <c r="F11" s="37"/>
      <c r="G11" s="37"/>
      <c r="H11" s="37"/>
      <c r="I11" s="37"/>
      <c r="J11" s="38"/>
    </row>
    <row r="12" ht="75">
      <c r="A12" s="29" t="s">
        <v>36</v>
      </c>
      <c r="B12" s="36"/>
      <c r="C12" s="37"/>
      <c r="D12" s="37"/>
      <c r="E12" s="31" t="s">
        <v>103</v>
      </c>
      <c r="F12" s="37"/>
      <c r="G12" s="37"/>
      <c r="H12" s="37"/>
      <c r="I12" s="37"/>
      <c r="J12" s="38"/>
    </row>
    <row r="13">
      <c r="A13" s="29" t="s">
        <v>29</v>
      </c>
      <c r="B13" s="29">
        <v>2</v>
      </c>
      <c r="C13" s="30" t="s">
        <v>97</v>
      </c>
      <c r="D13" s="29" t="s">
        <v>104</v>
      </c>
      <c r="E13" s="31" t="s">
        <v>99</v>
      </c>
      <c r="F13" s="32" t="s">
        <v>100</v>
      </c>
      <c r="G13" s="33">
        <v>86.640000000000001</v>
      </c>
      <c r="H13" s="34">
        <v>0</v>
      </c>
      <c r="I13" s="34">
        <f>ROUND(G13*H13,P4)</f>
        <v>0</v>
      </c>
      <c r="J13" s="29"/>
      <c r="O13" s="35">
        <f>I13*0.21</f>
        <v>0</v>
      </c>
      <c r="P13">
        <v>3</v>
      </c>
    </row>
    <row r="14">
      <c r="A14" s="29" t="s">
        <v>34</v>
      </c>
      <c r="B14" s="36"/>
      <c r="C14" s="37"/>
      <c r="D14" s="37"/>
      <c r="E14" s="31" t="s">
        <v>206</v>
      </c>
      <c r="F14" s="37"/>
      <c r="G14" s="37"/>
      <c r="H14" s="37"/>
      <c r="I14" s="37"/>
      <c r="J14" s="38"/>
    </row>
    <row r="15">
      <c r="A15" s="29" t="s">
        <v>89</v>
      </c>
      <c r="B15" s="36"/>
      <c r="C15" s="37"/>
      <c r="D15" s="37"/>
      <c r="E15" s="43" t="s">
        <v>758</v>
      </c>
      <c r="F15" s="37"/>
      <c r="G15" s="37"/>
      <c r="H15" s="37"/>
      <c r="I15" s="37"/>
      <c r="J15" s="38"/>
    </row>
    <row r="16" ht="75">
      <c r="A16" s="29" t="s">
        <v>36</v>
      </c>
      <c r="B16" s="36"/>
      <c r="C16" s="37"/>
      <c r="D16" s="37"/>
      <c r="E16" s="31" t="s">
        <v>103</v>
      </c>
      <c r="F16" s="37"/>
      <c r="G16" s="37"/>
      <c r="H16" s="37"/>
      <c r="I16" s="37"/>
      <c r="J16" s="38"/>
    </row>
    <row r="17">
      <c r="A17" s="29" t="s">
        <v>29</v>
      </c>
      <c r="B17" s="29">
        <v>3</v>
      </c>
      <c r="C17" s="30" t="s">
        <v>97</v>
      </c>
      <c r="D17" s="29" t="s">
        <v>263</v>
      </c>
      <c r="E17" s="31" t="s">
        <v>99</v>
      </c>
      <c r="F17" s="32" t="s">
        <v>100</v>
      </c>
      <c r="G17" s="33">
        <v>406.916</v>
      </c>
      <c r="H17" s="34">
        <v>0</v>
      </c>
      <c r="I17" s="34">
        <f>ROUND(G17*H17,P4)</f>
        <v>0</v>
      </c>
      <c r="J17" s="29"/>
      <c r="O17" s="35">
        <f>I17*0.21</f>
        <v>0</v>
      </c>
      <c r="P17">
        <v>3</v>
      </c>
    </row>
    <row r="18">
      <c r="A18" s="29" t="s">
        <v>34</v>
      </c>
      <c r="B18" s="36"/>
      <c r="C18" s="37"/>
      <c r="D18" s="37"/>
      <c r="E18" s="31" t="s">
        <v>105</v>
      </c>
      <c r="F18" s="37"/>
      <c r="G18" s="37"/>
      <c r="H18" s="37"/>
      <c r="I18" s="37"/>
      <c r="J18" s="38"/>
    </row>
    <row r="19" ht="75">
      <c r="A19" s="29" t="s">
        <v>89</v>
      </c>
      <c r="B19" s="36"/>
      <c r="C19" s="37"/>
      <c r="D19" s="37"/>
      <c r="E19" s="43" t="s">
        <v>759</v>
      </c>
      <c r="F19" s="37"/>
      <c r="G19" s="37"/>
      <c r="H19" s="37"/>
      <c r="I19" s="37"/>
      <c r="J19" s="38"/>
    </row>
    <row r="20" ht="75">
      <c r="A20" s="29" t="s">
        <v>36</v>
      </c>
      <c r="B20" s="36"/>
      <c r="C20" s="37"/>
      <c r="D20" s="37"/>
      <c r="E20" s="31" t="s">
        <v>103</v>
      </c>
      <c r="F20" s="37"/>
      <c r="G20" s="37"/>
      <c r="H20" s="37"/>
      <c r="I20" s="37"/>
      <c r="J20" s="38"/>
    </row>
    <row r="21">
      <c r="A21" s="23" t="s">
        <v>26</v>
      </c>
      <c r="B21" s="24"/>
      <c r="C21" s="25" t="s">
        <v>107</v>
      </c>
      <c r="D21" s="26"/>
      <c r="E21" s="23" t="s">
        <v>108</v>
      </c>
      <c r="F21" s="26"/>
      <c r="G21" s="26"/>
      <c r="H21" s="26"/>
      <c r="I21" s="27">
        <f>SUMIFS(I22:I105,A22:A105,"P")</f>
        <v>0</v>
      </c>
      <c r="J21" s="28"/>
    </row>
    <row r="22">
      <c r="A22" s="29" t="s">
        <v>29</v>
      </c>
      <c r="B22" s="29">
        <v>4</v>
      </c>
      <c r="C22" s="30" t="s">
        <v>270</v>
      </c>
      <c r="D22" s="29" t="s">
        <v>31</v>
      </c>
      <c r="E22" s="31" t="s">
        <v>271</v>
      </c>
      <c r="F22" s="32" t="s">
        <v>134</v>
      </c>
      <c r="G22" s="33">
        <v>89</v>
      </c>
      <c r="H22" s="34">
        <v>0</v>
      </c>
      <c r="I22" s="34">
        <f>ROUND(G22*H22,P4)</f>
        <v>0</v>
      </c>
      <c r="J22" s="29"/>
      <c r="O22" s="35">
        <f>I22*0.21</f>
        <v>0</v>
      </c>
      <c r="P22">
        <v>3</v>
      </c>
    </row>
    <row r="23" ht="45">
      <c r="A23" s="29" t="s">
        <v>34</v>
      </c>
      <c r="B23" s="36"/>
      <c r="C23" s="37"/>
      <c r="D23" s="37"/>
      <c r="E23" s="31" t="s">
        <v>272</v>
      </c>
      <c r="F23" s="37"/>
      <c r="G23" s="37"/>
      <c r="H23" s="37"/>
      <c r="I23" s="37"/>
      <c r="J23" s="38"/>
    </row>
    <row r="24">
      <c r="A24" s="29" t="s">
        <v>89</v>
      </c>
      <c r="B24" s="36"/>
      <c r="C24" s="37"/>
      <c r="D24" s="37"/>
      <c r="E24" s="43" t="s">
        <v>760</v>
      </c>
      <c r="F24" s="37"/>
      <c r="G24" s="37"/>
      <c r="H24" s="37"/>
      <c r="I24" s="37"/>
      <c r="J24" s="38"/>
    </row>
    <row r="25" ht="45">
      <c r="A25" s="29" t="s">
        <v>36</v>
      </c>
      <c r="B25" s="36"/>
      <c r="C25" s="37"/>
      <c r="D25" s="37"/>
      <c r="E25" s="31" t="s">
        <v>274</v>
      </c>
      <c r="F25" s="37"/>
      <c r="G25" s="37"/>
      <c r="H25" s="37"/>
      <c r="I25" s="37"/>
      <c r="J25" s="38"/>
    </row>
    <row r="26">
      <c r="A26" s="29" t="s">
        <v>29</v>
      </c>
      <c r="B26" s="29">
        <v>5</v>
      </c>
      <c r="C26" s="30" t="s">
        <v>275</v>
      </c>
      <c r="D26" s="29" t="s">
        <v>31</v>
      </c>
      <c r="E26" s="31" t="s">
        <v>276</v>
      </c>
      <c r="F26" s="32" t="s">
        <v>134</v>
      </c>
      <c r="G26" s="33">
        <v>179</v>
      </c>
      <c r="H26" s="34">
        <v>0</v>
      </c>
      <c r="I26" s="34">
        <f>ROUND(G26*H26,P4)</f>
        <v>0</v>
      </c>
      <c r="J26" s="29"/>
      <c r="O26" s="35">
        <f>I26*0.21</f>
        <v>0</v>
      </c>
      <c r="P26">
        <v>3</v>
      </c>
    </row>
    <row r="27" ht="60">
      <c r="A27" s="29" t="s">
        <v>34</v>
      </c>
      <c r="B27" s="36"/>
      <c r="C27" s="37"/>
      <c r="D27" s="37"/>
      <c r="E27" s="31" t="s">
        <v>703</v>
      </c>
      <c r="F27" s="37"/>
      <c r="G27" s="37"/>
      <c r="H27" s="37"/>
      <c r="I27" s="37"/>
      <c r="J27" s="38"/>
    </row>
    <row r="28">
      <c r="A28" s="29" t="s">
        <v>89</v>
      </c>
      <c r="B28" s="36"/>
      <c r="C28" s="37"/>
      <c r="D28" s="37"/>
      <c r="E28" s="43" t="s">
        <v>761</v>
      </c>
      <c r="F28" s="37"/>
      <c r="G28" s="37"/>
      <c r="H28" s="37"/>
      <c r="I28" s="37"/>
      <c r="J28" s="38"/>
    </row>
    <row r="29">
      <c r="A29" s="29" t="s">
        <v>36</v>
      </c>
      <c r="B29" s="36"/>
      <c r="C29" s="37"/>
      <c r="D29" s="37"/>
      <c r="E29" s="31" t="s">
        <v>279</v>
      </c>
      <c r="F29" s="37"/>
      <c r="G29" s="37"/>
      <c r="H29" s="37"/>
      <c r="I29" s="37"/>
      <c r="J29" s="38"/>
    </row>
    <row r="30">
      <c r="A30" s="29" t="s">
        <v>29</v>
      </c>
      <c r="B30" s="29">
        <v>6</v>
      </c>
      <c r="C30" s="30" t="s">
        <v>109</v>
      </c>
      <c r="D30" s="29" t="s">
        <v>31</v>
      </c>
      <c r="E30" s="31" t="s">
        <v>110</v>
      </c>
      <c r="F30" s="32" t="s">
        <v>111</v>
      </c>
      <c r="G30" s="33">
        <v>36.100000000000001</v>
      </c>
      <c r="H30" s="34">
        <v>0</v>
      </c>
      <c r="I30" s="34">
        <f>ROUND(G30*H30,P4)</f>
        <v>0</v>
      </c>
      <c r="J30" s="29"/>
      <c r="O30" s="35">
        <f>I30*0.21</f>
        <v>0</v>
      </c>
      <c r="P30">
        <v>3</v>
      </c>
    </row>
    <row r="31" ht="30">
      <c r="A31" s="29" t="s">
        <v>34</v>
      </c>
      <c r="B31" s="36"/>
      <c r="C31" s="37"/>
      <c r="D31" s="37"/>
      <c r="E31" s="31" t="s">
        <v>280</v>
      </c>
      <c r="F31" s="37"/>
      <c r="G31" s="37"/>
      <c r="H31" s="37"/>
      <c r="I31" s="37"/>
      <c r="J31" s="38"/>
    </row>
    <row r="32" ht="45">
      <c r="A32" s="29" t="s">
        <v>89</v>
      </c>
      <c r="B32" s="36"/>
      <c r="C32" s="37"/>
      <c r="D32" s="37"/>
      <c r="E32" s="43" t="s">
        <v>762</v>
      </c>
      <c r="F32" s="37"/>
      <c r="G32" s="37"/>
      <c r="H32" s="37"/>
      <c r="I32" s="37"/>
      <c r="J32" s="38"/>
    </row>
    <row r="33" ht="90">
      <c r="A33" s="29" t="s">
        <v>36</v>
      </c>
      <c r="B33" s="36"/>
      <c r="C33" s="37"/>
      <c r="D33" s="37"/>
      <c r="E33" s="31" t="s">
        <v>114</v>
      </c>
      <c r="F33" s="37"/>
      <c r="G33" s="37"/>
      <c r="H33" s="37"/>
      <c r="I33" s="37"/>
      <c r="J33" s="38"/>
    </row>
    <row r="34">
      <c r="A34" s="29" t="s">
        <v>29</v>
      </c>
      <c r="B34" s="29">
        <v>7</v>
      </c>
      <c r="C34" s="30" t="s">
        <v>282</v>
      </c>
      <c r="D34" s="29" t="s">
        <v>31</v>
      </c>
      <c r="E34" s="31" t="s">
        <v>283</v>
      </c>
      <c r="F34" s="32" t="s">
        <v>111</v>
      </c>
      <c r="G34" s="33">
        <v>112.95</v>
      </c>
      <c r="H34" s="34">
        <v>0</v>
      </c>
      <c r="I34" s="34">
        <f>ROUND(G34*H34,P4)</f>
        <v>0</v>
      </c>
      <c r="J34" s="29"/>
      <c r="O34" s="35">
        <f>I34*0.21</f>
        <v>0</v>
      </c>
      <c r="P34">
        <v>3</v>
      </c>
    </row>
    <row r="35" ht="30">
      <c r="A35" s="29" t="s">
        <v>34</v>
      </c>
      <c r="B35" s="36"/>
      <c r="C35" s="37"/>
      <c r="D35" s="37"/>
      <c r="E35" s="31" t="s">
        <v>706</v>
      </c>
      <c r="F35" s="37"/>
      <c r="G35" s="37"/>
      <c r="H35" s="37"/>
      <c r="I35" s="37"/>
      <c r="J35" s="38"/>
    </row>
    <row r="36">
      <c r="A36" s="29" t="s">
        <v>89</v>
      </c>
      <c r="B36" s="36"/>
      <c r="C36" s="37"/>
      <c r="D36" s="37"/>
      <c r="E36" s="43" t="s">
        <v>763</v>
      </c>
      <c r="F36" s="37"/>
      <c r="G36" s="37"/>
      <c r="H36" s="37"/>
      <c r="I36" s="37"/>
      <c r="J36" s="38"/>
    </row>
    <row r="37" ht="90">
      <c r="A37" s="29" t="s">
        <v>36</v>
      </c>
      <c r="B37" s="36"/>
      <c r="C37" s="37"/>
      <c r="D37" s="37"/>
      <c r="E37" s="31" t="s">
        <v>114</v>
      </c>
      <c r="F37" s="37"/>
      <c r="G37" s="37"/>
      <c r="H37" s="37"/>
      <c r="I37" s="37"/>
      <c r="J37" s="38"/>
    </row>
    <row r="38">
      <c r="A38" s="29" t="s">
        <v>29</v>
      </c>
      <c r="B38" s="29">
        <v>8</v>
      </c>
      <c r="C38" s="30" t="s">
        <v>286</v>
      </c>
      <c r="D38" s="29" t="s">
        <v>31</v>
      </c>
      <c r="E38" s="31" t="s">
        <v>287</v>
      </c>
      <c r="F38" s="32" t="s">
        <v>111</v>
      </c>
      <c r="G38" s="33">
        <v>16.620000000000001</v>
      </c>
      <c r="H38" s="34">
        <v>0</v>
      </c>
      <c r="I38" s="34">
        <f>ROUND(G38*H38,P4)</f>
        <v>0</v>
      </c>
      <c r="J38" s="29"/>
      <c r="O38" s="35">
        <f>I38*0.21</f>
        <v>0</v>
      </c>
      <c r="P38">
        <v>3</v>
      </c>
    </row>
    <row r="39" ht="30">
      <c r="A39" s="29" t="s">
        <v>34</v>
      </c>
      <c r="B39" s="36"/>
      <c r="C39" s="37"/>
      <c r="D39" s="37"/>
      <c r="E39" s="31" t="s">
        <v>280</v>
      </c>
      <c r="F39" s="37"/>
      <c r="G39" s="37"/>
      <c r="H39" s="37"/>
      <c r="I39" s="37"/>
      <c r="J39" s="38"/>
    </row>
    <row r="40" ht="45">
      <c r="A40" s="29" t="s">
        <v>89</v>
      </c>
      <c r="B40" s="36"/>
      <c r="C40" s="37"/>
      <c r="D40" s="37"/>
      <c r="E40" s="43" t="s">
        <v>764</v>
      </c>
      <c r="F40" s="37"/>
      <c r="G40" s="37"/>
      <c r="H40" s="37"/>
      <c r="I40" s="37"/>
      <c r="J40" s="38"/>
    </row>
    <row r="41" ht="90">
      <c r="A41" s="29" t="s">
        <v>36</v>
      </c>
      <c r="B41" s="36"/>
      <c r="C41" s="37"/>
      <c r="D41" s="37"/>
      <c r="E41" s="31" t="s">
        <v>114</v>
      </c>
      <c r="F41" s="37"/>
      <c r="G41" s="37"/>
      <c r="H41" s="37"/>
      <c r="I41" s="37"/>
      <c r="J41" s="38"/>
    </row>
    <row r="42" ht="30">
      <c r="A42" s="29" t="s">
        <v>29</v>
      </c>
      <c r="B42" s="29">
        <v>9</v>
      </c>
      <c r="C42" s="30" t="s">
        <v>290</v>
      </c>
      <c r="D42" s="29" t="s">
        <v>31</v>
      </c>
      <c r="E42" s="31" t="s">
        <v>291</v>
      </c>
      <c r="F42" s="32" t="s">
        <v>111</v>
      </c>
      <c r="G42" s="33">
        <v>160.16499999999999</v>
      </c>
      <c r="H42" s="34">
        <v>0</v>
      </c>
      <c r="I42" s="34">
        <f>ROUND(G42*H42,P4)</f>
        <v>0</v>
      </c>
      <c r="J42" s="29"/>
      <c r="O42" s="35">
        <f>I42*0.21</f>
        <v>0</v>
      </c>
      <c r="P42">
        <v>3</v>
      </c>
    </row>
    <row r="43" ht="45">
      <c r="A43" s="29" t="s">
        <v>34</v>
      </c>
      <c r="B43" s="36"/>
      <c r="C43" s="37"/>
      <c r="D43" s="37"/>
      <c r="E43" s="31" t="s">
        <v>292</v>
      </c>
      <c r="F43" s="37"/>
      <c r="G43" s="37"/>
      <c r="H43" s="37"/>
      <c r="I43" s="37"/>
      <c r="J43" s="38"/>
    </row>
    <row r="44" ht="60">
      <c r="A44" s="29" t="s">
        <v>89</v>
      </c>
      <c r="B44" s="36"/>
      <c r="C44" s="37"/>
      <c r="D44" s="37"/>
      <c r="E44" s="43" t="s">
        <v>765</v>
      </c>
      <c r="F44" s="37"/>
      <c r="G44" s="37"/>
      <c r="H44" s="37"/>
      <c r="I44" s="37"/>
      <c r="J44" s="38"/>
    </row>
    <row r="45" ht="90">
      <c r="A45" s="29" t="s">
        <v>36</v>
      </c>
      <c r="B45" s="36"/>
      <c r="C45" s="37"/>
      <c r="D45" s="37"/>
      <c r="E45" s="31" t="s">
        <v>114</v>
      </c>
      <c r="F45" s="37"/>
      <c r="G45" s="37"/>
      <c r="H45" s="37"/>
      <c r="I45" s="37"/>
      <c r="J45" s="38"/>
    </row>
    <row r="46">
      <c r="A46" s="29" t="s">
        <v>29</v>
      </c>
      <c r="B46" s="29">
        <v>10</v>
      </c>
      <c r="C46" s="30" t="s">
        <v>115</v>
      </c>
      <c r="D46" s="29" t="s">
        <v>31</v>
      </c>
      <c r="E46" s="31" t="s">
        <v>116</v>
      </c>
      <c r="F46" s="32" t="s">
        <v>117</v>
      </c>
      <c r="G46" s="33">
        <v>413</v>
      </c>
      <c r="H46" s="34">
        <v>0</v>
      </c>
      <c r="I46" s="34">
        <f>ROUND(G46*H46,P4)</f>
        <v>0</v>
      </c>
      <c r="J46" s="29"/>
      <c r="O46" s="35">
        <f>I46*0.21</f>
        <v>0</v>
      </c>
      <c r="P46">
        <v>3</v>
      </c>
    </row>
    <row r="47" ht="60">
      <c r="A47" s="29" t="s">
        <v>34</v>
      </c>
      <c r="B47" s="36"/>
      <c r="C47" s="37"/>
      <c r="D47" s="37"/>
      <c r="E47" s="31" t="s">
        <v>766</v>
      </c>
      <c r="F47" s="37"/>
      <c r="G47" s="37"/>
      <c r="H47" s="37"/>
      <c r="I47" s="37"/>
      <c r="J47" s="38"/>
    </row>
    <row r="48" ht="60">
      <c r="A48" s="29" t="s">
        <v>89</v>
      </c>
      <c r="B48" s="36"/>
      <c r="C48" s="37"/>
      <c r="D48" s="37"/>
      <c r="E48" s="43" t="s">
        <v>767</v>
      </c>
      <c r="F48" s="37"/>
      <c r="G48" s="37"/>
      <c r="H48" s="37"/>
      <c r="I48" s="37"/>
      <c r="J48" s="38"/>
    </row>
    <row r="49" ht="90">
      <c r="A49" s="29" t="s">
        <v>36</v>
      </c>
      <c r="B49" s="36"/>
      <c r="C49" s="37"/>
      <c r="D49" s="37"/>
      <c r="E49" s="31" t="s">
        <v>114</v>
      </c>
      <c r="F49" s="37"/>
      <c r="G49" s="37"/>
      <c r="H49" s="37"/>
      <c r="I49" s="37"/>
      <c r="J49" s="38"/>
    </row>
    <row r="50">
      <c r="A50" s="29" t="s">
        <v>29</v>
      </c>
      <c r="B50" s="29">
        <v>11</v>
      </c>
      <c r="C50" s="30" t="s">
        <v>300</v>
      </c>
      <c r="D50" s="29" t="s">
        <v>31</v>
      </c>
      <c r="E50" s="31" t="s">
        <v>301</v>
      </c>
      <c r="F50" s="32" t="s">
        <v>117</v>
      </c>
      <c r="G50" s="33">
        <v>45</v>
      </c>
      <c r="H50" s="34">
        <v>0</v>
      </c>
      <c r="I50" s="34">
        <f>ROUND(G50*H50,P4)</f>
        <v>0</v>
      </c>
      <c r="J50" s="29"/>
      <c r="O50" s="35">
        <f>I50*0.21</f>
        <v>0</v>
      </c>
      <c r="P50">
        <v>3</v>
      </c>
    </row>
    <row r="51" ht="75">
      <c r="A51" s="29" t="s">
        <v>34</v>
      </c>
      <c r="B51" s="36"/>
      <c r="C51" s="37"/>
      <c r="D51" s="37"/>
      <c r="E51" s="31" t="s">
        <v>768</v>
      </c>
      <c r="F51" s="37"/>
      <c r="G51" s="37"/>
      <c r="H51" s="37"/>
      <c r="I51" s="37"/>
      <c r="J51" s="38"/>
    </row>
    <row r="52">
      <c r="A52" s="29" t="s">
        <v>89</v>
      </c>
      <c r="B52" s="36"/>
      <c r="C52" s="37"/>
      <c r="D52" s="37"/>
      <c r="E52" s="43" t="s">
        <v>769</v>
      </c>
      <c r="F52" s="37"/>
      <c r="G52" s="37"/>
      <c r="H52" s="37"/>
      <c r="I52" s="37"/>
      <c r="J52" s="38"/>
    </row>
    <row r="53" ht="45">
      <c r="A53" s="29" t="s">
        <v>36</v>
      </c>
      <c r="B53" s="36"/>
      <c r="C53" s="37"/>
      <c r="D53" s="37"/>
      <c r="E53" s="31" t="s">
        <v>304</v>
      </c>
      <c r="F53" s="37"/>
      <c r="G53" s="37"/>
      <c r="H53" s="37"/>
      <c r="I53" s="37"/>
      <c r="J53" s="38"/>
    </row>
    <row r="54">
      <c r="A54" s="29" t="s">
        <v>29</v>
      </c>
      <c r="B54" s="29">
        <v>12</v>
      </c>
      <c r="C54" s="30" t="s">
        <v>120</v>
      </c>
      <c r="D54" s="29" t="s">
        <v>31</v>
      </c>
      <c r="E54" s="31" t="s">
        <v>121</v>
      </c>
      <c r="F54" s="32" t="s">
        <v>111</v>
      </c>
      <c r="G54" s="33">
        <v>16.5</v>
      </c>
      <c r="H54" s="34">
        <v>0</v>
      </c>
      <c r="I54" s="34">
        <f>ROUND(G54*H54,P4)</f>
        <v>0</v>
      </c>
      <c r="J54" s="29"/>
      <c r="O54" s="35">
        <f>I54*0.21</f>
        <v>0</v>
      </c>
      <c r="P54">
        <v>3</v>
      </c>
    </row>
    <row r="55" ht="60">
      <c r="A55" s="29" t="s">
        <v>34</v>
      </c>
      <c r="B55" s="36"/>
      <c r="C55" s="37"/>
      <c r="D55" s="37"/>
      <c r="E55" s="31" t="s">
        <v>770</v>
      </c>
      <c r="F55" s="37"/>
      <c r="G55" s="37"/>
      <c r="H55" s="37"/>
      <c r="I55" s="37"/>
      <c r="J55" s="38"/>
    </row>
    <row r="56">
      <c r="A56" s="29" t="s">
        <v>89</v>
      </c>
      <c r="B56" s="36"/>
      <c r="C56" s="37"/>
      <c r="D56" s="37"/>
      <c r="E56" s="43" t="s">
        <v>771</v>
      </c>
      <c r="F56" s="37"/>
      <c r="G56" s="37"/>
      <c r="H56" s="37"/>
      <c r="I56" s="37"/>
      <c r="J56" s="38"/>
    </row>
    <row r="57" ht="45">
      <c r="A57" s="29" t="s">
        <v>36</v>
      </c>
      <c r="B57" s="36"/>
      <c r="C57" s="37"/>
      <c r="D57" s="37"/>
      <c r="E57" s="31" t="s">
        <v>124</v>
      </c>
      <c r="F57" s="37"/>
      <c r="G57" s="37"/>
      <c r="H57" s="37"/>
      <c r="I57" s="37"/>
      <c r="J57" s="38"/>
    </row>
    <row r="58">
      <c r="A58" s="29" t="s">
        <v>29</v>
      </c>
      <c r="B58" s="29">
        <v>13</v>
      </c>
      <c r="C58" s="30" t="s">
        <v>309</v>
      </c>
      <c r="D58" s="29" t="s">
        <v>31</v>
      </c>
      <c r="E58" s="31" t="s">
        <v>310</v>
      </c>
      <c r="F58" s="32" t="s">
        <v>111</v>
      </c>
      <c r="G58" s="33">
        <v>26.954999999999998</v>
      </c>
      <c r="H58" s="34">
        <v>0</v>
      </c>
      <c r="I58" s="34">
        <f>ROUND(G58*H58,P4)</f>
        <v>0</v>
      </c>
      <c r="J58" s="29"/>
      <c r="O58" s="35">
        <f>I58*0.21</f>
        <v>0</v>
      </c>
      <c r="P58">
        <v>3</v>
      </c>
    </row>
    <row r="59" ht="60">
      <c r="A59" s="29" t="s">
        <v>34</v>
      </c>
      <c r="B59" s="36"/>
      <c r="C59" s="37"/>
      <c r="D59" s="37"/>
      <c r="E59" s="31" t="s">
        <v>772</v>
      </c>
      <c r="F59" s="37"/>
      <c r="G59" s="37"/>
      <c r="H59" s="37"/>
      <c r="I59" s="37"/>
      <c r="J59" s="38"/>
    </row>
    <row r="60">
      <c r="A60" s="29" t="s">
        <v>89</v>
      </c>
      <c r="B60" s="36"/>
      <c r="C60" s="37"/>
      <c r="D60" s="37"/>
      <c r="E60" s="43" t="s">
        <v>773</v>
      </c>
      <c r="F60" s="37"/>
      <c r="G60" s="37"/>
      <c r="H60" s="37"/>
      <c r="I60" s="37"/>
      <c r="J60" s="38"/>
    </row>
    <row r="61" ht="409.5">
      <c r="A61" s="29" t="s">
        <v>36</v>
      </c>
      <c r="B61" s="36"/>
      <c r="C61" s="37"/>
      <c r="D61" s="37"/>
      <c r="E61" s="31" t="s">
        <v>313</v>
      </c>
      <c r="F61" s="37"/>
      <c r="G61" s="37"/>
      <c r="H61" s="37"/>
      <c r="I61" s="37"/>
      <c r="J61" s="38"/>
    </row>
    <row r="62">
      <c r="A62" s="29" t="s">
        <v>29</v>
      </c>
      <c r="B62" s="29">
        <v>14</v>
      </c>
      <c r="C62" s="30" t="s">
        <v>314</v>
      </c>
      <c r="D62" s="29" t="s">
        <v>559</v>
      </c>
      <c r="E62" s="31" t="s">
        <v>315</v>
      </c>
      <c r="F62" s="32" t="s">
        <v>111</v>
      </c>
      <c r="G62" s="33">
        <v>37.454999999999998</v>
      </c>
      <c r="H62" s="34">
        <v>0</v>
      </c>
      <c r="I62" s="34">
        <f>ROUND(G62*H62,P4)</f>
        <v>0</v>
      </c>
      <c r="J62" s="29"/>
      <c r="O62" s="35">
        <f>I62*0.21</f>
        <v>0</v>
      </c>
      <c r="P62">
        <v>3</v>
      </c>
    </row>
    <row r="63" ht="30">
      <c r="A63" s="29" t="s">
        <v>34</v>
      </c>
      <c r="B63" s="36"/>
      <c r="C63" s="37"/>
      <c r="D63" s="37"/>
      <c r="E63" s="31" t="s">
        <v>316</v>
      </c>
      <c r="F63" s="37"/>
      <c r="G63" s="37"/>
      <c r="H63" s="37"/>
      <c r="I63" s="37"/>
      <c r="J63" s="38"/>
    </row>
    <row r="64" ht="45">
      <c r="A64" s="29" t="s">
        <v>89</v>
      </c>
      <c r="B64" s="36"/>
      <c r="C64" s="37"/>
      <c r="D64" s="37"/>
      <c r="E64" s="43" t="s">
        <v>774</v>
      </c>
      <c r="F64" s="37"/>
      <c r="G64" s="37"/>
      <c r="H64" s="37"/>
      <c r="I64" s="37"/>
      <c r="J64" s="38"/>
    </row>
    <row r="65" ht="405">
      <c r="A65" s="29" t="s">
        <v>36</v>
      </c>
      <c r="B65" s="36"/>
      <c r="C65" s="37"/>
      <c r="D65" s="37"/>
      <c r="E65" s="31" t="s">
        <v>318</v>
      </c>
      <c r="F65" s="37"/>
      <c r="G65" s="37"/>
      <c r="H65" s="37"/>
      <c r="I65" s="37"/>
      <c r="J65" s="38"/>
    </row>
    <row r="66">
      <c r="A66" s="29" t="s">
        <v>29</v>
      </c>
      <c r="B66" s="29">
        <v>15</v>
      </c>
      <c r="C66" s="30" t="s">
        <v>314</v>
      </c>
      <c r="D66" s="29" t="s">
        <v>561</v>
      </c>
      <c r="E66" s="31" t="s">
        <v>315</v>
      </c>
      <c r="F66" s="32" t="s">
        <v>111</v>
      </c>
      <c r="G66" s="33">
        <v>23.25</v>
      </c>
      <c r="H66" s="34">
        <v>0</v>
      </c>
      <c r="I66" s="34">
        <f>ROUND(G66*H66,P4)</f>
        <v>0</v>
      </c>
      <c r="J66" s="29"/>
      <c r="O66" s="35">
        <f>I66*0.21</f>
        <v>0</v>
      </c>
      <c r="P66">
        <v>3</v>
      </c>
    </row>
    <row r="67" ht="30">
      <c r="A67" s="29" t="s">
        <v>34</v>
      </c>
      <c r="B67" s="36"/>
      <c r="C67" s="37"/>
      <c r="D67" s="37"/>
      <c r="E67" s="31" t="s">
        <v>316</v>
      </c>
      <c r="F67" s="37"/>
      <c r="G67" s="37"/>
      <c r="H67" s="37"/>
      <c r="I67" s="37"/>
      <c r="J67" s="38"/>
    </row>
    <row r="68">
      <c r="A68" s="29" t="s">
        <v>89</v>
      </c>
      <c r="B68" s="36"/>
      <c r="C68" s="37"/>
      <c r="D68" s="37"/>
      <c r="E68" s="43" t="s">
        <v>775</v>
      </c>
      <c r="F68" s="37"/>
      <c r="G68" s="37"/>
      <c r="H68" s="37"/>
      <c r="I68" s="37"/>
      <c r="J68" s="38"/>
    </row>
    <row r="69" ht="405">
      <c r="A69" s="29" t="s">
        <v>36</v>
      </c>
      <c r="B69" s="36"/>
      <c r="C69" s="37"/>
      <c r="D69" s="37"/>
      <c r="E69" s="31" t="s">
        <v>318</v>
      </c>
      <c r="F69" s="37"/>
      <c r="G69" s="37"/>
      <c r="H69" s="37"/>
      <c r="I69" s="37"/>
      <c r="J69" s="38"/>
    </row>
    <row r="70">
      <c r="A70" s="29" t="s">
        <v>29</v>
      </c>
      <c r="B70" s="29">
        <v>16</v>
      </c>
      <c r="C70" s="30" t="s">
        <v>333</v>
      </c>
      <c r="D70" s="29" t="s">
        <v>31</v>
      </c>
      <c r="E70" s="31" t="s">
        <v>334</v>
      </c>
      <c r="F70" s="32" t="s">
        <v>111</v>
      </c>
      <c r="G70" s="33">
        <v>26.954999999999998</v>
      </c>
      <c r="H70" s="34">
        <v>0</v>
      </c>
      <c r="I70" s="34">
        <f>ROUND(G70*H70,P4)</f>
        <v>0</v>
      </c>
      <c r="J70" s="29"/>
      <c r="O70" s="35">
        <f>I70*0.21</f>
        <v>0</v>
      </c>
      <c r="P70">
        <v>3</v>
      </c>
    </row>
    <row r="71">
      <c r="A71" s="29" t="s">
        <v>34</v>
      </c>
      <c r="B71" s="36"/>
      <c r="C71" s="37"/>
      <c r="D71" s="37"/>
      <c r="E71" s="31" t="s">
        <v>335</v>
      </c>
      <c r="F71" s="37"/>
      <c r="G71" s="37"/>
      <c r="H71" s="37"/>
      <c r="I71" s="37"/>
      <c r="J71" s="38"/>
    </row>
    <row r="72">
      <c r="A72" s="29" t="s">
        <v>89</v>
      </c>
      <c r="B72" s="36"/>
      <c r="C72" s="37"/>
      <c r="D72" s="37"/>
      <c r="E72" s="43" t="s">
        <v>776</v>
      </c>
      <c r="F72" s="37"/>
      <c r="G72" s="37"/>
      <c r="H72" s="37"/>
      <c r="I72" s="37"/>
      <c r="J72" s="38"/>
    </row>
    <row r="73" ht="240">
      <c r="A73" s="29" t="s">
        <v>36</v>
      </c>
      <c r="B73" s="36"/>
      <c r="C73" s="37"/>
      <c r="D73" s="37"/>
      <c r="E73" s="31" t="s">
        <v>337</v>
      </c>
      <c r="F73" s="37"/>
      <c r="G73" s="37"/>
      <c r="H73" s="37"/>
      <c r="I73" s="37"/>
      <c r="J73" s="38"/>
    </row>
    <row r="74">
      <c r="A74" s="29" t="s">
        <v>29</v>
      </c>
      <c r="B74" s="29">
        <v>17</v>
      </c>
      <c r="C74" s="30" t="s">
        <v>338</v>
      </c>
      <c r="D74" s="29" t="s">
        <v>31</v>
      </c>
      <c r="E74" s="31" t="s">
        <v>339</v>
      </c>
      <c r="F74" s="32" t="s">
        <v>111</v>
      </c>
      <c r="G74" s="33">
        <v>26.954999999999998</v>
      </c>
      <c r="H74" s="34">
        <v>0</v>
      </c>
      <c r="I74" s="34">
        <f>ROUND(G74*H74,P4)</f>
        <v>0</v>
      </c>
      <c r="J74" s="29"/>
      <c r="O74" s="35">
        <f>I74*0.21</f>
        <v>0</v>
      </c>
      <c r="P74">
        <v>3</v>
      </c>
    </row>
    <row r="75" ht="150">
      <c r="A75" s="29" t="s">
        <v>34</v>
      </c>
      <c r="B75" s="36"/>
      <c r="C75" s="37"/>
      <c r="D75" s="37"/>
      <c r="E75" s="31" t="s">
        <v>777</v>
      </c>
      <c r="F75" s="37"/>
      <c r="G75" s="37"/>
      <c r="H75" s="37"/>
      <c r="I75" s="37"/>
      <c r="J75" s="38"/>
    </row>
    <row r="76">
      <c r="A76" s="29" t="s">
        <v>89</v>
      </c>
      <c r="B76" s="36"/>
      <c r="C76" s="37"/>
      <c r="D76" s="37"/>
      <c r="E76" s="43" t="s">
        <v>773</v>
      </c>
      <c r="F76" s="37"/>
      <c r="G76" s="37"/>
      <c r="H76" s="37"/>
      <c r="I76" s="37"/>
      <c r="J76" s="38"/>
    </row>
    <row r="77" ht="345">
      <c r="A77" s="29" t="s">
        <v>36</v>
      </c>
      <c r="B77" s="36"/>
      <c r="C77" s="37"/>
      <c r="D77" s="37"/>
      <c r="E77" s="31" t="s">
        <v>332</v>
      </c>
      <c r="F77" s="37"/>
      <c r="G77" s="37"/>
      <c r="H77" s="37"/>
      <c r="I77" s="37"/>
      <c r="J77" s="38"/>
    </row>
    <row r="78">
      <c r="A78" s="29" t="s">
        <v>29</v>
      </c>
      <c r="B78" s="29">
        <v>18</v>
      </c>
      <c r="C78" s="30" t="s">
        <v>571</v>
      </c>
      <c r="D78" s="29" t="s">
        <v>31</v>
      </c>
      <c r="E78" s="31" t="s">
        <v>572</v>
      </c>
      <c r="F78" s="32" t="s">
        <v>111</v>
      </c>
      <c r="G78" s="33">
        <v>10.5</v>
      </c>
      <c r="H78" s="34">
        <v>0</v>
      </c>
      <c r="I78" s="34">
        <f>ROUND(G78*H78,P4)</f>
        <v>0</v>
      </c>
      <c r="J78" s="29"/>
      <c r="O78" s="35">
        <f>I78*0.21</f>
        <v>0</v>
      </c>
      <c r="P78">
        <v>3</v>
      </c>
    </row>
    <row r="79" ht="60">
      <c r="A79" s="29" t="s">
        <v>34</v>
      </c>
      <c r="B79" s="36"/>
      <c r="C79" s="37"/>
      <c r="D79" s="37"/>
      <c r="E79" s="31" t="s">
        <v>778</v>
      </c>
      <c r="F79" s="37"/>
      <c r="G79" s="37"/>
      <c r="H79" s="37"/>
      <c r="I79" s="37"/>
      <c r="J79" s="38"/>
    </row>
    <row r="80" ht="30">
      <c r="A80" s="29" t="s">
        <v>89</v>
      </c>
      <c r="B80" s="36"/>
      <c r="C80" s="37"/>
      <c r="D80" s="37"/>
      <c r="E80" s="43" t="s">
        <v>779</v>
      </c>
      <c r="F80" s="37"/>
      <c r="G80" s="37"/>
      <c r="H80" s="37"/>
      <c r="I80" s="37"/>
      <c r="J80" s="38"/>
    </row>
    <row r="81" ht="315">
      <c r="A81" s="29" t="s">
        <v>36</v>
      </c>
      <c r="B81" s="36"/>
      <c r="C81" s="37"/>
      <c r="D81" s="37"/>
      <c r="E81" s="31" t="s">
        <v>575</v>
      </c>
      <c r="F81" s="37"/>
      <c r="G81" s="37"/>
      <c r="H81" s="37"/>
      <c r="I81" s="37"/>
      <c r="J81" s="38"/>
    </row>
    <row r="82">
      <c r="A82" s="29" t="s">
        <v>29</v>
      </c>
      <c r="B82" s="29">
        <v>19</v>
      </c>
      <c r="C82" s="30" t="s">
        <v>347</v>
      </c>
      <c r="D82" s="29" t="s">
        <v>31</v>
      </c>
      <c r="E82" s="31" t="s">
        <v>348</v>
      </c>
      <c r="F82" s="32" t="s">
        <v>134</v>
      </c>
      <c r="G82" s="33">
        <v>988.35000000000002</v>
      </c>
      <c r="H82" s="34">
        <v>0</v>
      </c>
      <c r="I82" s="34">
        <f>ROUND(G82*H82,P4)</f>
        <v>0</v>
      </c>
      <c r="J82" s="29"/>
      <c r="O82" s="35">
        <f>I82*0.21</f>
        <v>0</v>
      </c>
      <c r="P82">
        <v>3</v>
      </c>
    </row>
    <row r="83">
      <c r="A83" s="29" t="s">
        <v>34</v>
      </c>
      <c r="B83" s="36"/>
      <c r="C83" s="37"/>
      <c r="D83" s="37"/>
      <c r="E83" s="31" t="s">
        <v>723</v>
      </c>
      <c r="F83" s="37"/>
      <c r="G83" s="37"/>
      <c r="H83" s="37"/>
      <c r="I83" s="37"/>
      <c r="J83" s="38"/>
    </row>
    <row r="84">
      <c r="A84" s="29" t="s">
        <v>89</v>
      </c>
      <c r="B84" s="36"/>
      <c r="C84" s="37"/>
      <c r="D84" s="37"/>
      <c r="E84" s="43" t="s">
        <v>780</v>
      </c>
      <c r="F84" s="37"/>
      <c r="G84" s="37"/>
      <c r="H84" s="37"/>
      <c r="I84" s="37"/>
      <c r="J84" s="38"/>
    </row>
    <row r="85" ht="30">
      <c r="A85" s="29" t="s">
        <v>36</v>
      </c>
      <c r="B85" s="36"/>
      <c r="C85" s="37"/>
      <c r="D85" s="37"/>
      <c r="E85" s="31" t="s">
        <v>351</v>
      </c>
      <c r="F85" s="37"/>
      <c r="G85" s="37"/>
      <c r="H85" s="37"/>
      <c r="I85" s="37"/>
      <c r="J85" s="38"/>
    </row>
    <row r="86">
      <c r="A86" s="29" t="s">
        <v>29</v>
      </c>
      <c r="B86" s="29">
        <v>20</v>
      </c>
      <c r="C86" s="30" t="s">
        <v>584</v>
      </c>
      <c r="D86" s="29" t="s">
        <v>31</v>
      </c>
      <c r="E86" s="31" t="s">
        <v>585</v>
      </c>
      <c r="F86" s="32" t="s">
        <v>134</v>
      </c>
      <c r="G86" s="33">
        <v>155</v>
      </c>
      <c r="H86" s="34">
        <v>0</v>
      </c>
      <c r="I86" s="34">
        <f>ROUND(G86*H86,P4)</f>
        <v>0</v>
      </c>
      <c r="J86" s="29"/>
      <c r="O86" s="35">
        <f>I86*0.21</f>
        <v>0</v>
      </c>
      <c r="P86">
        <v>3</v>
      </c>
    </row>
    <row r="87" ht="30">
      <c r="A87" s="29" t="s">
        <v>34</v>
      </c>
      <c r="B87" s="36"/>
      <c r="C87" s="37"/>
      <c r="D87" s="37"/>
      <c r="E87" s="31" t="s">
        <v>586</v>
      </c>
      <c r="F87" s="37"/>
      <c r="G87" s="37"/>
      <c r="H87" s="37"/>
      <c r="I87" s="37"/>
      <c r="J87" s="38"/>
    </row>
    <row r="88">
      <c r="A88" s="29" t="s">
        <v>89</v>
      </c>
      <c r="B88" s="36"/>
      <c r="C88" s="37"/>
      <c r="D88" s="37"/>
      <c r="E88" s="43" t="s">
        <v>781</v>
      </c>
      <c r="F88" s="37"/>
      <c r="G88" s="37"/>
      <c r="H88" s="37"/>
      <c r="I88" s="37"/>
      <c r="J88" s="38"/>
    </row>
    <row r="89" ht="45">
      <c r="A89" s="29" t="s">
        <v>36</v>
      </c>
      <c r="B89" s="36"/>
      <c r="C89" s="37"/>
      <c r="D89" s="37"/>
      <c r="E89" s="31" t="s">
        <v>588</v>
      </c>
      <c r="F89" s="37"/>
      <c r="G89" s="37"/>
      <c r="H89" s="37"/>
      <c r="I89" s="37"/>
      <c r="J89" s="38"/>
    </row>
    <row r="90">
      <c r="A90" s="29" t="s">
        <v>29</v>
      </c>
      <c r="B90" s="29">
        <v>21</v>
      </c>
      <c r="C90" s="30" t="s">
        <v>589</v>
      </c>
      <c r="D90" s="29" t="s">
        <v>31</v>
      </c>
      <c r="E90" s="31" t="s">
        <v>590</v>
      </c>
      <c r="F90" s="32" t="s">
        <v>134</v>
      </c>
      <c r="G90" s="33">
        <v>155</v>
      </c>
      <c r="H90" s="34">
        <v>0</v>
      </c>
      <c r="I90" s="34">
        <f>ROUND(G90*H90,P4)</f>
        <v>0</v>
      </c>
      <c r="J90" s="29"/>
      <c r="O90" s="35">
        <f>I90*0.21</f>
        <v>0</v>
      </c>
      <c r="P90">
        <v>3</v>
      </c>
    </row>
    <row r="91" ht="45">
      <c r="A91" s="29" t="s">
        <v>34</v>
      </c>
      <c r="B91" s="36"/>
      <c r="C91" s="37"/>
      <c r="D91" s="37"/>
      <c r="E91" s="31" t="s">
        <v>591</v>
      </c>
      <c r="F91" s="37"/>
      <c r="G91" s="37"/>
      <c r="H91" s="37"/>
      <c r="I91" s="37"/>
      <c r="J91" s="38"/>
    </row>
    <row r="92">
      <c r="A92" s="29" t="s">
        <v>89</v>
      </c>
      <c r="B92" s="36"/>
      <c r="C92" s="37"/>
      <c r="D92" s="37"/>
      <c r="E92" s="43" t="s">
        <v>782</v>
      </c>
      <c r="F92" s="37"/>
      <c r="G92" s="37"/>
      <c r="H92" s="37"/>
      <c r="I92" s="37"/>
      <c r="J92" s="38"/>
    </row>
    <row r="93" ht="30">
      <c r="A93" s="29" t="s">
        <v>36</v>
      </c>
      <c r="B93" s="36"/>
      <c r="C93" s="37"/>
      <c r="D93" s="37"/>
      <c r="E93" s="31" t="s">
        <v>593</v>
      </c>
      <c r="F93" s="37"/>
      <c r="G93" s="37"/>
      <c r="H93" s="37"/>
      <c r="I93" s="37"/>
      <c r="J93" s="38"/>
    </row>
    <row r="94">
      <c r="A94" s="29" t="s">
        <v>29</v>
      </c>
      <c r="B94" s="29">
        <v>22</v>
      </c>
      <c r="C94" s="30" t="s">
        <v>594</v>
      </c>
      <c r="D94" s="29" t="s">
        <v>31</v>
      </c>
      <c r="E94" s="31" t="s">
        <v>595</v>
      </c>
      <c r="F94" s="32" t="s">
        <v>134</v>
      </c>
      <c r="G94" s="33">
        <v>310</v>
      </c>
      <c r="H94" s="34">
        <v>0</v>
      </c>
      <c r="I94" s="34">
        <f>ROUND(G94*H94,P4)</f>
        <v>0</v>
      </c>
      <c r="J94" s="29"/>
      <c r="O94" s="35">
        <f>I94*0.21</f>
        <v>0</v>
      </c>
      <c r="P94">
        <v>3</v>
      </c>
    </row>
    <row r="95" ht="90">
      <c r="A95" s="29" t="s">
        <v>34</v>
      </c>
      <c r="B95" s="36"/>
      <c r="C95" s="37"/>
      <c r="D95" s="37"/>
      <c r="E95" s="31" t="s">
        <v>596</v>
      </c>
      <c r="F95" s="37"/>
      <c r="G95" s="37"/>
      <c r="H95" s="37"/>
      <c r="I95" s="37"/>
      <c r="J95" s="38"/>
    </row>
    <row r="96">
      <c r="A96" s="29" t="s">
        <v>89</v>
      </c>
      <c r="B96" s="36"/>
      <c r="C96" s="37"/>
      <c r="D96" s="37"/>
      <c r="E96" s="43" t="s">
        <v>783</v>
      </c>
      <c r="F96" s="37"/>
      <c r="G96" s="37"/>
      <c r="H96" s="37"/>
      <c r="I96" s="37"/>
      <c r="J96" s="38"/>
    </row>
    <row r="97" ht="45">
      <c r="A97" s="29" t="s">
        <v>36</v>
      </c>
      <c r="B97" s="36"/>
      <c r="C97" s="37"/>
      <c r="D97" s="37"/>
      <c r="E97" s="31" t="s">
        <v>598</v>
      </c>
      <c r="F97" s="37"/>
      <c r="G97" s="37"/>
      <c r="H97" s="37"/>
      <c r="I97" s="37"/>
      <c r="J97" s="38"/>
    </row>
    <row r="98">
      <c r="A98" s="29" t="s">
        <v>29</v>
      </c>
      <c r="B98" s="29">
        <v>23</v>
      </c>
      <c r="C98" s="30" t="s">
        <v>604</v>
      </c>
      <c r="D98" s="29" t="s">
        <v>31</v>
      </c>
      <c r="E98" s="31" t="s">
        <v>605</v>
      </c>
      <c r="F98" s="32" t="s">
        <v>134</v>
      </c>
      <c r="G98" s="33">
        <v>232.5</v>
      </c>
      <c r="H98" s="34">
        <v>0</v>
      </c>
      <c r="I98" s="34">
        <f>ROUND(G98*H98,P4)</f>
        <v>0</v>
      </c>
      <c r="J98" s="29"/>
      <c r="O98" s="35">
        <f>I98*0.21</f>
        <v>0</v>
      </c>
      <c r="P98">
        <v>3</v>
      </c>
    </row>
    <row r="99" ht="45">
      <c r="A99" s="29" t="s">
        <v>34</v>
      </c>
      <c r="B99" s="36"/>
      <c r="C99" s="37"/>
      <c r="D99" s="37"/>
      <c r="E99" s="31" t="s">
        <v>606</v>
      </c>
      <c r="F99" s="37"/>
      <c r="G99" s="37"/>
      <c r="H99" s="37"/>
      <c r="I99" s="37"/>
      <c r="J99" s="38"/>
    </row>
    <row r="100">
      <c r="A100" s="29" t="s">
        <v>89</v>
      </c>
      <c r="B100" s="36"/>
      <c r="C100" s="37"/>
      <c r="D100" s="37"/>
      <c r="E100" s="43" t="s">
        <v>784</v>
      </c>
      <c r="F100" s="37"/>
      <c r="G100" s="37"/>
      <c r="H100" s="37"/>
      <c r="I100" s="37"/>
      <c r="J100" s="38"/>
    </row>
    <row r="101" ht="45">
      <c r="A101" s="29" t="s">
        <v>36</v>
      </c>
      <c r="B101" s="36"/>
      <c r="C101" s="37"/>
      <c r="D101" s="37"/>
      <c r="E101" s="31" t="s">
        <v>608</v>
      </c>
      <c r="F101" s="37"/>
      <c r="G101" s="37"/>
      <c r="H101" s="37"/>
      <c r="I101" s="37"/>
      <c r="J101" s="38"/>
    </row>
    <row r="102">
      <c r="A102" s="29" t="s">
        <v>29</v>
      </c>
      <c r="B102" s="29">
        <v>24</v>
      </c>
      <c r="C102" s="30" t="s">
        <v>352</v>
      </c>
      <c r="D102" s="29" t="s">
        <v>31</v>
      </c>
      <c r="E102" s="31" t="s">
        <v>353</v>
      </c>
      <c r="F102" s="32" t="s">
        <v>134</v>
      </c>
      <c r="G102" s="33">
        <v>33</v>
      </c>
      <c r="H102" s="34">
        <v>0</v>
      </c>
      <c r="I102" s="34">
        <f>ROUND(G102*H102,P4)</f>
        <v>0</v>
      </c>
      <c r="J102" s="29"/>
      <c r="O102" s="35">
        <f>I102*0.21</f>
        <v>0</v>
      </c>
      <c r="P102">
        <v>3</v>
      </c>
    </row>
    <row r="103" ht="45">
      <c r="A103" s="29" t="s">
        <v>34</v>
      </c>
      <c r="B103" s="36"/>
      <c r="C103" s="37"/>
      <c r="D103" s="37"/>
      <c r="E103" s="31" t="s">
        <v>354</v>
      </c>
      <c r="F103" s="37"/>
      <c r="G103" s="37"/>
      <c r="H103" s="37"/>
      <c r="I103" s="37"/>
      <c r="J103" s="38"/>
    </row>
    <row r="104">
      <c r="A104" s="29" t="s">
        <v>89</v>
      </c>
      <c r="B104" s="36"/>
      <c r="C104" s="37"/>
      <c r="D104" s="37"/>
      <c r="E104" s="43" t="s">
        <v>785</v>
      </c>
      <c r="F104" s="37"/>
      <c r="G104" s="37"/>
      <c r="H104" s="37"/>
      <c r="I104" s="37"/>
      <c r="J104" s="38"/>
    </row>
    <row r="105" ht="45">
      <c r="A105" s="29" t="s">
        <v>36</v>
      </c>
      <c r="B105" s="36"/>
      <c r="C105" s="37"/>
      <c r="D105" s="37"/>
      <c r="E105" s="31" t="s">
        <v>356</v>
      </c>
      <c r="F105" s="37"/>
      <c r="G105" s="37"/>
      <c r="H105" s="37"/>
      <c r="I105" s="37"/>
      <c r="J105" s="38"/>
    </row>
    <row r="106">
      <c r="A106" s="23" t="s">
        <v>26</v>
      </c>
      <c r="B106" s="24"/>
      <c r="C106" s="25" t="s">
        <v>357</v>
      </c>
      <c r="D106" s="26"/>
      <c r="E106" s="23" t="s">
        <v>358</v>
      </c>
      <c r="F106" s="26"/>
      <c r="G106" s="26"/>
      <c r="H106" s="26"/>
      <c r="I106" s="27">
        <f>SUMIFS(I107:I110,A107:A110,"P")</f>
        <v>0</v>
      </c>
      <c r="J106" s="28"/>
    </row>
    <row r="107">
      <c r="A107" s="29" t="s">
        <v>29</v>
      </c>
      <c r="B107" s="29">
        <v>25</v>
      </c>
      <c r="C107" s="30" t="s">
        <v>364</v>
      </c>
      <c r="D107" s="29" t="s">
        <v>31</v>
      </c>
      <c r="E107" s="31" t="s">
        <v>365</v>
      </c>
      <c r="F107" s="32" t="s">
        <v>134</v>
      </c>
      <c r="G107" s="33">
        <v>89.849999999999994</v>
      </c>
      <c r="H107" s="34">
        <v>0</v>
      </c>
      <c r="I107" s="34">
        <f>ROUND(G107*H107,P4)</f>
        <v>0</v>
      </c>
      <c r="J107" s="29"/>
      <c r="O107" s="35">
        <f>I107*0.21</f>
        <v>0</v>
      </c>
      <c r="P107">
        <v>3</v>
      </c>
    </row>
    <row r="108" ht="105">
      <c r="A108" s="29" t="s">
        <v>34</v>
      </c>
      <c r="B108" s="36"/>
      <c r="C108" s="37"/>
      <c r="D108" s="37"/>
      <c r="E108" s="31" t="s">
        <v>623</v>
      </c>
      <c r="F108" s="37"/>
      <c r="G108" s="37"/>
      <c r="H108" s="37"/>
      <c r="I108" s="37"/>
      <c r="J108" s="38"/>
    </row>
    <row r="109">
      <c r="A109" s="29" t="s">
        <v>89</v>
      </c>
      <c r="B109" s="36"/>
      <c r="C109" s="37"/>
      <c r="D109" s="37"/>
      <c r="E109" s="43" t="s">
        <v>786</v>
      </c>
      <c r="F109" s="37"/>
      <c r="G109" s="37"/>
      <c r="H109" s="37"/>
      <c r="I109" s="37"/>
      <c r="J109" s="38"/>
    </row>
    <row r="110" ht="120">
      <c r="A110" s="29" t="s">
        <v>36</v>
      </c>
      <c r="B110" s="36"/>
      <c r="C110" s="37"/>
      <c r="D110" s="37"/>
      <c r="E110" s="31" t="s">
        <v>368</v>
      </c>
      <c r="F110" s="37"/>
      <c r="G110" s="37"/>
      <c r="H110" s="37"/>
      <c r="I110" s="37"/>
      <c r="J110" s="38"/>
    </row>
    <row r="111">
      <c r="A111" s="23" t="s">
        <v>26</v>
      </c>
      <c r="B111" s="24"/>
      <c r="C111" s="25" t="s">
        <v>130</v>
      </c>
      <c r="D111" s="26"/>
      <c r="E111" s="23" t="s">
        <v>131</v>
      </c>
      <c r="F111" s="26"/>
      <c r="G111" s="26"/>
      <c r="H111" s="26"/>
      <c r="I111" s="27">
        <f>SUMIFS(I112:I131,A112:A131,"P")</f>
        <v>0</v>
      </c>
      <c r="J111" s="28"/>
    </row>
    <row r="112">
      <c r="A112" s="29" t="s">
        <v>29</v>
      </c>
      <c r="B112" s="29">
        <v>26</v>
      </c>
      <c r="C112" s="30" t="s">
        <v>634</v>
      </c>
      <c r="D112" s="29" t="s">
        <v>31</v>
      </c>
      <c r="E112" s="31" t="s">
        <v>635</v>
      </c>
      <c r="F112" s="32" t="s">
        <v>134</v>
      </c>
      <c r="G112" s="33">
        <v>1167.6500000000001</v>
      </c>
      <c r="H112" s="34">
        <v>0</v>
      </c>
      <c r="I112" s="34">
        <f>ROUND(G112*H112,P4)</f>
        <v>0</v>
      </c>
      <c r="J112" s="29"/>
      <c r="O112" s="35">
        <f>I112*0.21</f>
        <v>0</v>
      </c>
      <c r="P112">
        <v>3</v>
      </c>
    </row>
    <row r="113" ht="30">
      <c r="A113" s="29" t="s">
        <v>34</v>
      </c>
      <c r="B113" s="36"/>
      <c r="C113" s="37"/>
      <c r="D113" s="37"/>
      <c r="E113" s="31" t="s">
        <v>636</v>
      </c>
      <c r="F113" s="37"/>
      <c r="G113" s="37"/>
      <c r="H113" s="37"/>
      <c r="I113" s="37"/>
      <c r="J113" s="38"/>
    </row>
    <row r="114">
      <c r="A114" s="29" t="s">
        <v>89</v>
      </c>
      <c r="B114" s="36"/>
      <c r="C114" s="37"/>
      <c r="D114" s="37"/>
      <c r="E114" s="43" t="s">
        <v>787</v>
      </c>
      <c r="F114" s="37"/>
      <c r="G114" s="37"/>
      <c r="H114" s="37"/>
      <c r="I114" s="37"/>
      <c r="J114" s="38"/>
    </row>
    <row r="115" ht="60">
      <c r="A115" s="29" t="s">
        <v>36</v>
      </c>
      <c r="B115" s="36"/>
      <c r="C115" s="37"/>
      <c r="D115" s="37"/>
      <c r="E115" s="31" t="s">
        <v>391</v>
      </c>
      <c r="F115" s="37"/>
      <c r="G115" s="37"/>
      <c r="H115" s="37"/>
      <c r="I115" s="37"/>
      <c r="J115" s="38"/>
    </row>
    <row r="116">
      <c r="A116" s="29" t="s">
        <v>29</v>
      </c>
      <c r="B116" s="29">
        <v>27</v>
      </c>
      <c r="C116" s="30" t="s">
        <v>788</v>
      </c>
      <c r="D116" s="29" t="s">
        <v>31</v>
      </c>
      <c r="E116" s="31" t="s">
        <v>789</v>
      </c>
      <c r="F116" s="32" t="s">
        <v>134</v>
      </c>
      <c r="G116" s="33">
        <v>47.5</v>
      </c>
      <c r="H116" s="34">
        <v>0</v>
      </c>
      <c r="I116" s="34">
        <f>ROUND(G116*H116,P4)</f>
        <v>0</v>
      </c>
      <c r="J116" s="29"/>
      <c r="O116" s="35">
        <f>I116*0.21</f>
        <v>0</v>
      </c>
      <c r="P116">
        <v>3</v>
      </c>
    </row>
    <row r="117">
      <c r="A117" s="29" t="s">
        <v>34</v>
      </c>
      <c r="B117" s="36"/>
      <c r="C117" s="37"/>
      <c r="D117" s="37"/>
      <c r="E117" s="31" t="s">
        <v>790</v>
      </c>
      <c r="F117" s="37"/>
      <c r="G117" s="37"/>
      <c r="H117" s="37"/>
      <c r="I117" s="37"/>
      <c r="J117" s="38"/>
    </row>
    <row r="118">
      <c r="A118" s="29" t="s">
        <v>89</v>
      </c>
      <c r="B118" s="36"/>
      <c r="C118" s="37"/>
      <c r="D118" s="37"/>
      <c r="E118" s="43" t="s">
        <v>791</v>
      </c>
      <c r="F118" s="37"/>
      <c r="G118" s="37"/>
      <c r="H118" s="37"/>
      <c r="I118" s="37"/>
      <c r="J118" s="38"/>
    </row>
    <row r="119" ht="195">
      <c r="A119" s="29" t="s">
        <v>36</v>
      </c>
      <c r="B119" s="36"/>
      <c r="C119" s="37"/>
      <c r="D119" s="37"/>
      <c r="E119" s="31" t="s">
        <v>425</v>
      </c>
      <c r="F119" s="37"/>
      <c r="G119" s="37"/>
      <c r="H119" s="37"/>
      <c r="I119" s="37"/>
      <c r="J119" s="38"/>
    </row>
    <row r="120">
      <c r="A120" s="29" t="s">
        <v>29</v>
      </c>
      <c r="B120" s="29">
        <v>28</v>
      </c>
      <c r="C120" s="30" t="s">
        <v>645</v>
      </c>
      <c r="D120" s="29" t="s">
        <v>31</v>
      </c>
      <c r="E120" s="31" t="s">
        <v>646</v>
      </c>
      <c r="F120" s="32" t="s">
        <v>134</v>
      </c>
      <c r="G120" s="33">
        <v>968.5</v>
      </c>
      <c r="H120" s="34">
        <v>0</v>
      </c>
      <c r="I120" s="34">
        <f>ROUND(G120*H120,P4)</f>
        <v>0</v>
      </c>
      <c r="J120" s="29"/>
      <c r="O120" s="35">
        <f>I120*0.21</f>
        <v>0</v>
      </c>
      <c r="P120">
        <v>3</v>
      </c>
    </row>
    <row r="121" ht="30">
      <c r="A121" s="29" t="s">
        <v>34</v>
      </c>
      <c r="B121" s="36"/>
      <c r="C121" s="37"/>
      <c r="D121" s="37"/>
      <c r="E121" s="31" t="s">
        <v>647</v>
      </c>
      <c r="F121" s="37"/>
      <c r="G121" s="37"/>
      <c r="H121" s="37"/>
      <c r="I121" s="37"/>
      <c r="J121" s="38"/>
    </row>
    <row r="122">
      <c r="A122" s="29" t="s">
        <v>89</v>
      </c>
      <c r="B122" s="36"/>
      <c r="C122" s="37"/>
      <c r="D122" s="37"/>
      <c r="E122" s="43" t="s">
        <v>792</v>
      </c>
      <c r="F122" s="37"/>
      <c r="G122" s="37"/>
      <c r="H122" s="37"/>
      <c r="I122" s="37"/>
      <c r="J122" s="38"/>
    </row>
    <row r="123" ht="195">
      <c r="A123" s="29" t="s">
        <v>36</v>
      </c>
      <c r="B123" s="36"/>
      <c r="C123" s="37"/>
      <c r="D123" s="37"/>
      <c r="E123" s="31" t="s">
        <v>425</v>
      </c>
      <c r="F123" s="37"/>
      <c r="G123" s="37"/>
      <c r="H123" s="37"/>
      <c r="I123" s="37"/>
      <c r="J123" s="38"/>
    </row>
    <row r="124">
      <c r="A124" s="29" t="s">
        <v>29</v>
      </c>
      <c r="B124" s="29">
        <v>29</v>
      </c>
      <c r="C124" s="30" t="s">
        <v>793</v>
      </c>
      <c r="D124" s="29" t="s">
        <v>98</v>
      </c>
      <c r="E124" s="31" t="s">
        <v>794</v>
      </c>
      <c r="F124" s="32" t="s">
        <v>134</v>
      </c>
      <c r="G124" s="33">
        <v>14</v>
      </c>
      <c r="H124" s="34">
        <v>0</v>
      </c>
      <c r="I124" s="34">
        <f>ROUND(G124*H124,P4)</f>
        <v>0</v>
      </c>
      <c r="J124" s="29"/>
      <c r="O124" s="35">
        <f>I124*0.21</f>
        <v>0</v>
      </c>
      <c r="P124">
        <v>3</v>
      </c>
    </row>
    <row r="125" ht="45">
      <c r="A125" s="29" t="s">
        <v>34</v>
      </c>
      <c r="B125" s="36"/>
      <c r="C125" s="37"/>
      <c r="D125" s="37"/>
      <c r="E125" s="31" t="s">
        <v>795</v>
      </c>
      <c r="F125" s="37"/>
      <c r="G125" s="37"/>
      <c r="H125" s="37"/>
      <c r="I125" s="37"/>
      <c r="J125" s="38"/>
    </row>
    <row r="126">
      <c r="A126" s="29" t="s">
        <v>89</v>
      </c>
      <c r="B126" s="36"/>
      <c r="C126" s="37"/>
      <c r="D126" s="37"/>
      <c r="E126" s="43" t="s">
        <v>796</v>
      </c>
      <c r="F126" s="37"/>
      <c r="G126" s="37"/>
      <c r="H126" s="37"/>
      <c r="I126" s="37"/>
      <c r="J126" s="38"/>
    </row>
    <row r="127" ht="195">
      <c r="A127" s="29" t="s">
        <v>36</v>
      </c>
      <c r="B127" s="36"/>
      <c r="C127" s="37"/>
      <c r="D127" s="37"/>
      <c r="E127" s="31" t="s">
        <v>425</v>
      </c>
      <c r="F127" s="37"/>
      <c r="G127" s="37"/>
      <c r="H127" s="37"/>
      <c r="I127" s="37"/>
      <c r="J127" s="38"/>
    </row>
    <row r="128" ht="30">
      <c r="A128" s="29" t="s">
        <v>29</v>
      </c>
      <c r="B128" s="29">
        <v>30</v>
      </c>
      <c r="C128" s="30" t="s">
        <v>649</v>
      </c>
      <c r="D128" s="29" t="s">
        <v>31</v>
      </c>
      <c r="E128" s="31" t="s">
        <v>650</v>
      </c>
      <c r="F128" s="32" t="s">
        <v>134</v>
      </c>
      <c r="G128" s="33">
        <v>31.5</v>
      </c>
      <c r="H128" s="34">
        <v>0</v>
      </c>
      <c r="I128" s="34">
        <f>ROUND(G128*H128,P4)</f>
        <v>0</v>
      </c>
      <c r="J128" s="29"/>
      <c r="O128" s="35">
        <f>I128*0.21</f>
        <v>0</v>
      </c>
      <c r="P128">
        <v>3</v>
      </c>
    </row>
    <row r="129" ht="45">
      <c r="A129" s="29" t="s">
        <v>34</v>
      </c>
      <c r="B129" s="36"/>
      <c r="C129" s="37"/>
      <c r="D129" s="37"/>
      <c r="E129" s="31" t="s">
        <v>651</v>
      </c>
      <c r="F129" s="37"/>
      <c r="G129" s="37"/>
      <c r="H129" s="37"/>
      <c r="I129" s="37"/>
      <c r="J129" s="38"/>
    </row>
    <row r="130">
      <c r="A130" s="29" t="s">
        <v>89</v>
      </c>
      <c r="B130" s="36"/>
      <c r="C130" s="37"/>
      <c r="D130" s="37"/>
      <c r="E130" s="43" t="s">
        <v>797</v>
      </c>
      <c r="F130" s="37"/>
      <c r="G130" s="37"/>
      <c r="H130" s="37"/>
      <c r="I130" s="37"/>
      <c r="J130" s="38"/>
    </row>
    <row r="131" ht="195">
      <c r="A131" s="29" t="s">
        <v>36</v>
      </c>
      <c r="B131" s="36"/>
      <c r="C131" s="37"/>
      <c r="D131" s="37"/>
      <c r="E131" s="31" t="s">
        <v>425</v>
      </c>
      <c r="F131" s="37"/>
      <c r="G131" s="37"/>
      <c r="H131" s="37"/>
      <c r="I131" s="37"/>
      <c r="J131" s="38"/>
    </row>
    <row r="132">
      <c r="A132" s="23" t="s">
        <v>26</v>
      </c>
      <c r="B132" s="24"/>
      <c r="C132" s="25" t="s">
        <v>164</v>
      </c>
      <c r="D132" s="26"/>
      <c r="E132" s="23" t="s">
        <v>165</v>
      </c>
      <c r="F132" s="26"/>
      <c r="G132" s="26"/>
      <c r="H132" s="26"/>
      <c r="I132" s="27">
        <f>SUMIFS(I133:I140,A133:A140,"P")</f>
        <v>0</v>
      </c>
      <c r="J132" s="28"/>
    </row>
    <row r="133">
      <c r="A133" s="29" t="s">
        <v>29</v>
      </c>
      <c r="B133" s="29">
        <v>31</v>
      </c>
      <c r="C133" s="30" t="s">
        <v>166</v>
      </c>
      <c r="D133" s="29" t="s">
        <v>31</v>
      </c>
      <c r="E133" s="31" t="s">
        <v>167</v>
      </c>
      <c r="F133" s="32" t="s">
        <v>168</v>
      </c>
      <c r="G133" s="33">
        <v>1</v>
      </c>
      <c r="H133" s="34">
        <v>0</v>
      </c>
      <c r="I133" s="34">
        <f>ROUND(G133*H133,P4)</f>
        <v>0</v>
      </c>
      <c r="J133" s="29"/>
      <c r="O133" s="35">
        <f>I133*0.21</f>
        <v>0</v>
      </c>
      <c r="P133">
        <v>3</v>
      </c>
    </row>
    <row r="134" ht="30">
      <c r="A134" s="29" t="s">
        <v>34</v>
      </c>
      <c r="B134" s="36"/>
      <c r="C134" s="37"/>
      <c r="D134" s="37"/>
      <c r="E134" s="31" t="s">
        <v>169</v>
      </c>
      <c r="F134" s="37"/>
      <c r="G134" s="37"/>
      <c r="H134" s="37"/>
      <c r="I134" s="37"/>
      <c r="J134" s="38"/>
    </row>
    <row r="135">
      <c r="A135" s="29" t="s">
        <v>89</v>
      </c>
      <c r="B135" s="36"/>
      <c r="C135" s="37"/>
      <c r="D135" s="37"/>
      <c r="E135" s="43" t="s">
        <v>90</v>
      </c>
      <c r="F135" s="37"/>
      <c r="G135" s="37"/>
      <c r="H135" s="37"/>
      <c r="I135" s="37"/>
      <c r="J135" s="38"/>
    </row>
    <row r="136" ht="45">
      <c r="A136" s="29" t="s">
        <v>36</v>
      </c>
      <c r="B136" s="36"/>
      <c r="C136" s="37"/>
      <c r="D136" s="37"/>
      <c r="E136" s="31" t="s">
        <v>170</v>
      </c>
      <c r="F136" s="37"/>
      <c r="G136" s="37"/>
      <c r="H136" s="37"/>
      <c r="I136" s="37"/>
      <c r="J136" s="38"/>
    </row>
    <row r="137">
      <c r="A137" s="29" t="s">
        <v>29</v>
      </c>
      <c r="B137" s="29">
        <v>32</v>
      </c>
      <c r="C137" s="30" t="s">
        <v>235</v>
      </c>
      <c r="D137" s="29" t="s">
        <v>31</v>
      </c>
      <c r="E137" s="31" t="s">
        <v>236</v>
      </c>
      <c r="F137" s="32" t="s">
        <v>168</v>
      </c>
      <c r="G137" s="33">
        <v>1</v>
      </c>
      <c r="H137" s="34">
        <v>0</v>
      </c>
      <c r="I137" s="34">
        <f>ROUND(G137*H137,P4)</f>
        <v>0</v>
      </c>
      <c r="J137" s="29"/>
      <c r="O137" s="35">
        <f>I137*0.21</f>
        <v>0</v>
      </c>
      <c r="P137">
        <v>3</v>
      </c>
    </row>
    <row r="138">
      <c r="A138" s="29" t="s">
        <v>34</v>
      </c>
      <c r="B138" s="36"/>
      <c r="C138" s="37"/>
      <c r="D138" s="37"/>
      <c r="E138" s="31" t="s">
        <v>237</v>
      </c>
      <c r="F138" s="37"/>
      <c r="G138" s="37"/>
      <c r="H138" s="37"/>
      <c r="I138" s="37"/>
      <c r="J138" s="38"/>
    </row>
    <row r="139">
      <c r="A139" s="29" t="s">
        <v>89</v>
      </c>
      <c r="B139" s="36"/>
      <c r="C139" s="37"/>
      <c r="D139" s="37"/>
      <c r="E139" s="43" t="s">
        <v>90</v>
      </c>
      <c r="F139" s="37"/>
      <c r="G139" s="37"/>
      <c r="H139" s="37"/>
      <c r="I139" s="37"/>
      <c r="J139" s="38"/>
    </row>
    <row r="140" ht="45">
      <c r="A140" s="29" t="s">
        <v>36</v>
      </c>
      <c r="B140" s="36"/>
      <c r="C140" s="37"/>
      <c r="D140" s="37"/>
      <c r="E140" s="31" t="s">
        <v>170</v>
      </c>
      <c r="F140" s="37"/>
      <c r="G140" s="37"/>
      <c r="H140" s="37"/>
      <c r="I140" s="37"/>
      <c r="J140" s="38"/>
    </row>
    <row r="141">
      <c r="A141" s="23" t="s">
        <v>26</v>
      </c>
      <c r="B141" s="24"/>
      <c r="C141" s="25" t="s">
        <v>171</v>
      </c>
      <c r="D141" s="26"/>
      <c r="E141" s="23" t="s">
        <v>172</v>
      </c>
      <c r="F141" s="26"/>
      <c r="G141" s="26"/>
      <c r="H141" s="26"/>
      <c r="I141" s="27">
        <f>SUMIFS(I142:I157,A142:A157,"P")</f>
        <v>0</v>
      </c>
      <c r="J141" s="28"/>
    </row>
    <row r="142" ht="30">
      <c r="A142" s="29" t="s">
        <v>29</v>
      </c>
      <c r="B142" s="29">
        <v>33</v>
      </c>
      <c r="C142" s="30" t="s">
        <v>464</v>
      </c>
      <c r="D142" s="29" t="s">
        <v>31</v>
      </c>
      <c r="E142" s="31" t="s">
        <v>465</v>
      </c>
      <c r="F142" s="32" t="s">
        <v>168</v>
      </c>
      <c r="G142" s="33">
        <v>1</v>
      </c>
      <c r="H142" s="34">
        <v>0</v>
      </c>
      <c r="I142" s="34">
        <f>ROUND(G142*H142,P4)</f>
        <v>0</v>
      </c>
      <c r="J142" s="29"/>
      <c r="O142" s="35">
        <f>I142*0.21</f>
        <v>0</v>
      </c>
      <c r="P142">
        <v>3</v>
      </c>
    </row>
    <row r="143">
      <c r="A143" s="29" t="s">
        <v>34</v>
      </c>
      <c r="B143" s="36"/>
      <c r="C143" s="37"/>
      <c r="D143" s="37"/>
      <c r="E143" s="31" t="s">
        <v>237</v>
      </c>
      <c r="F143" s="37"/>
      <c r="G143" s="37"/>
      <c r="H143" s="37"/>
      <c r="I143" s="37"/>
      <c r="J143" s="38"/>
    </row>
    <row r="144">
      <c r="A144" s="29" t="s">
        <v>89</v>
      </c>
      <c r="B144" s="36"/>
      <c r="C144" s="37"/>
      <c r="D144" s="37"/>
      <c r="E144" s="43" t="s">
        <v>90</v>
      </c>
      <c r="F144" s="37"/>
      <c r="G144" s="37"/>
      <c r="H144" s="37"/>
      <c r="I144" s="37"/>
      <c r="J144" s="38"/>
    </row>
    <row r="145" ht="30">
      <c r="A145" s="29" t="s">
        <v>36</v>
      </c>
      <c r="B145" s="36"/>
      <c r="C145" s="37"/>
      <c r="D145" s="37"/>
      <c r="E145" s="31" t="s">
        <v>467</v>
      </c>
      <c r="F145" s="37"/>
      <c r="G145" s="37"/>
      <c r="H145" s="37"/>
      <c r="I145" s="37"/>
      <c r="J145" s="38"/>
    </row>
    <row r="146" ht="30">
      <c r="A146" s="29" t="s">
        <v>29</v>
      </c>
      <c r="B146" s="29">
        <v>34</v>
      </c>
      <c r="C146" s="30" t="s">
        <v>468</v>
      </c>
      <c r="D146" s="29" t="s">
        <v>31</v>
      </c>
      <c r="E146" s="31" t="s">
        <v>469</v>
      </c>
      <c r="F146" s="32" t="s">
        <v>168</v>
      </c>
      <c r="G146" s="33">
        <v>1</v>
      </c>
      <c r="H146" s="34">
        <v>0</v>
      </c>
      <c r="I146" s="34">
        <f>ROUND(G146*H146,P4)</f>
        <v>0</v>
      </c>
      <c r="J146" s="29"/>
      <c r="O146" s="35">
        <f>I146*0.21</f>
        <v>0</v>
      </c>
      <c r="P146">
        <v>3</v>
      </c>
    </row>
    <row r="147" ht="30">
      <c r="A147" s="29" t="s">
        <v>34</v>
      </c>
      <c r="B147" s="36"/>
      <c r="C147" s="37"/>
      <c r="D147" s="37"/>
      <c r="E147" s="31" t="s">
        <v>470</v>
      </c>
      <c r="F147" s="37"/>
      <c r="G147" s="37"/>
      <c r="H147" s="37"/>
      <c r="I147" s="37"/>
      <c r="J147" s="38"/>
    </row>
    <row r="148">
      <c r="A148" s="29" t="s">
        <v>89</v>
      </c>
      <c r="B148" s="36"/>
      <c r="C148" s="37"/>
      <c r="D148" s="37"/>
      <c r="E148" s="43" t="s">
        <v>90</v>
      </c>
      <c r="F148" s="37"/>
      <c r="G148" s="37"/>
      <c r="H148" s="37"/>
      <c r="I148" s="37"/>
      <c r="J148" s="38"/>
    </row>
    <row r="149" ht="30">
      <c r="A149" s="29" t="s">
        <v>36</v>
      </c>
      <c r="B149" s="36"/>
      <c r="C149" s="37"/>
      <c r="D149" s="37"/>
      <c r="E149" s="31" t="s">
        <v>472</v>
      </c>
      <c r="F149" s="37"/>
      <c r="G149" s="37"/>
      <c r="H149" s="37"/>
      <c r="I149" s="37"/>
      <c r="J149" s="38"/>
    </row>
    <row r="150" ht="30">
      <c r="A150" s="29" t="s">
        <v>29</v>
      </c>
      <c r="B150" s="29">
        <v>35</v>
      </c>
      <c r="C150" s="30" t="s">
        <v>477</v>
      </c>
      <c r="D150" s="29" t="s">
        <v>31</v>
      </c>
      <c r="E150" s="31" t="s">
        <v>478</v>
      </c>
      <c r="F150" s="32" t="s">
        <v>168</v>
      </c>
      <c r="G150" s="33">
        <v>1</v>
      </c>
      <c r="H150" s="34">
        <v>0</v>
      </c>
      <c r="I150" s="34">
        <f>ROUND(G150*H150,P4)</f>
        <v>0</v>
      </c>
      <c r="J150" s="29"/>
      <c r="O150" s="35">
        <f>I150*0.21</f>
        <v>0</v>
      </c>
      <c r="P150">
        <v>3</v>
      </c>
    </row>
    <row r="151">
      <c r="A151" s="29" t="s">
        <v>34</v>
      </c>
      <c r="B151" s="36"/>
      <c r="C151" s="37"/>
      <c r="D151" s="37"/>
      <c r="E151" s="31" t="s">
        <v>237</v>
      </c>
      <c r="F151" s="37"/>
      <c r="G151" s="37"/>
      <c r="H151" s="37"/>
      <c r="I151" s="37"/>
      <c r="J151" s="38"/>
    </row>
    <row r="152">
      <c r="A152" s="29" t="s">
        <v>89</v>
      </c>
      <c r="B152" s="36"/>
      <c r="C152" s="37"/>
      <c r="D152" s="37"/>
      <c r="E152" s="43" t="s">
        <v>90</v>
      </c>
      <c r="F152" s="37"/>
      <c r="G152" s="37"/>
      <c r="H152" s="37"/>
      <c r="I152" s="37"/>
      <c r="J152" s="38"/>
    </row>
    <row r="153" ht="45">
      <c r="A153" s="29" t="s">
        <v>36</v>
      </c>
      <c r="B153" s="36"/>
      <c r="C153" s="37"/>
      <c r="D153" s="37"/>
      <c r="E153" s="31" t="s">
        <v>480</v>
      </c>
      <c r="F153" s="37"/>
      <c r="G153" s="37"/>
      <c r="H153" s="37"/>
      <c r="I153" s="37"/>
      <c r="J153" s="38"/>
    </row>
    <row r="154" ht="30">
      <c r="A154" s="29" t="s">
        <v>29</v>
      </c>
      <c r="B154" s="29">
        <v>36</v>
      </c>
      <c r="C154" s="30" t="s">
        <v>492</v>
      </c>
      <c r="D154" s="29" t="s">
        <v>31</v>
      </c>
      <c r="E154" s="31" t="s">
        <v>493</v>
      </c>
      <c r="F154" s="32" t="s">
        <v>117</v>
      </c>
      <c r="G154" s="33">
        <v>269</v>
      </c>
      <c r="H154" s="34">
        <v>0</v>
      </c>
      <c r="I154" s="34">
        <f>ROUND(G154*H154,P4)</f>
        <v>0</v>
      </c>
      <c r="J154" s="29"/>
      <c r="O154" s="35">
        <f>I154*0.21</f>
        <v>0</v>
      </c>
      <c r="P154">
        <v>3</v>
      </c>
    </row>
    <row r="155" ht="45">
      <c r="A155" s="29" t="s">
        <v>34</v>
      </c>
      <c r="B155" s="36"/>
      <c r="C155" s="37"/>
      <c r="D155" s="37"/>
      <c r="E155" s="31" t="s">
        <v>494</v>
      </c>
      <c r="F155" s="37"/>
      <c r="G155" s="37"/>
      <c r="H155" s="37"/>
      <c r="I155" s="37"/>
      <c r="J155" s="38"/>
    </row>
    <row r="156">
      <c r="A156" s="29" t="s">
        <v>89</v>
      </c>
      <c r="B156" s="36"/>
      <c r="C156" s="37"/>
      <c r="D156" s="37"/>
      <c r="E156" s="43" t="s">
        <v>798</v>
      </c>
      <c r="F156" s="37"/>
      <c r="G156" s="37"/>
      <c r="H156" s="37"/>
      <c r="I156" s="37"/>
      <c r="J156" s="38"/>
    </row>
    <row r="157" ht="60">
      <c r="A157" s="29" t="s">
        <v>36</v>
      </c>
      <c r="B157" s="39"/>
      <c r="C157" s="40"/>
      <c r="D157" s="40"/>
      <c r="E157" s="31" t="s">
        <v>189</v>
      </c>
      <c r="F157" s="40"/>
      <c r="G157" s="40"/>
      <c r="H157" s="40"/>
      <c r="I157" s="40"/>
      <c r="J157"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799</v>
      </c>
      <c r="I3" s="16">
        <f>SUMIFS(I8:I169,A8:A169,"SD")</f>
        <v>0</v>
      </c>
      <c r="J3" s="9"/>
      <c r="O3">
        <v>0</v>
      </c>
      <c r="P3">
        <v>2</v>
      </c>
    </row>
    <row r="4" ht="30">
      <c r="A4" s="10" t="s">
        <v>8</v>
      </c>
      <c r="B4" s="11" t="s">
        <v>13</v>
      </c>
      <c r="C4" s="12" t="s">
        <v>799</v>
      </c>
      <c r="D4" s="13"/>
      <c r="E4" s="14" t="s">
        <v>800</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SUMIFS(I9:I20,A9:A20,"P")</f>
        <v>0</v>
      </c>
      <c r="J8" s="28"/>
    </row>
    <row r="9">
      <c r="A9" s="29" t="s">
        <v>29</v>
      </c>
      <c r="B9" s="29">
        <v>1</v>
      </c>
      <c r="C9" s="30" t="s">
        <v>97</v>
      </c>
      <c r="D9" s="29" t="s">
        <v>98</v>
      </c>
      <c r="E9" s="31" t="s">
        <v>99</v>
      </c>
      <c r="F9" s="32" t="s">
        <v>100</v>
      </c>
      <c r="G9" s="33">
        <v>226.649</v>
      </c>
      <c r="H9" s="34">
        <v>0</v>
      </c>
      <c r="I9" s="34">
        <f>ROUND(G9*H9,P4)</f>
        <v>0</v>
      </c>
      <c r="J9" s="29"/>
      <c r="O9" s="35">
        <f>I9*0.21</f>
        <v>0</v>
      </c>
      <c r="P9">
        <v>3</v>
      </c>
    </row>
    <row r="10">
      <c r="A10" s="29" t="s">
        <v>34</v>
      </c>
      <c r="B10" s="36"/>
      <c r="C10" s="37"/>
      <c r="D10" s="37"/>
      <c r="E10" s="31" t="s">
        <v>260</v>
      </c>
      <c r="F10" s="37"/>
      <c r="G10" s="37"/>
      <c r="H10" s="37"/>
      <c r="I10" s="37"/>
      <c r="J10" s="38"/>
    </row>
    <row r="11" ht="60">
      <c r="A11" s="29" t="s">
        <v>89</v>
      </c>
      <c r="B11" s="36"/>
      <c r="C11" s="37"/>
      <c r="D11" s="37"/>
      <c r="E11" s="43" t="s">
        <v>801</v>
      </c>
      <c r="F11" s="37"/>
      <c r="G11" s="37"/>
      <c r="H11" s="37"/>
      <c r="I11" s="37"/>
      <c r="J11" s="38"/>
    </row>
    <row r="12" ht="75">
      <c r="A12" s="29" t="s">
        <v>36</v>
      </c>
      <c r="B12" s="36"/>
      <c r="C12" s="37"/>
      <c r="D12" s="37"/>
      <c r="E12" s="31" t="s">
        <v>103</v>
      </c>
      <c r="F12" s="37"/>
      <c r="G12" s="37"/>
      <c r="H12" s="37"/>
      <c r="I12" s="37"/>
      <c r="J12" s="38"/>
    </row>
    <row r="13">
      <c r="A13" s="29" t="s">
        <v>29</v>
      </c>
      <c r="B13" s="29">
        <v>2</v>
      </c>
      <c r="C13" s="30" t="s">
        <v>97</v>
      </c>
      <c r="D13" s="29" t="s">
        <v>104</v>
      </c>
      <c r="E13" s="31" t="s">
        <v>99</v>
      </c>
      <c r="F13" s="32" t="s">
        <v>100</v>
      </c>
      <c r="G13" s="33">
        <v>51.264000000000003</v>
      </c>
      <c r="H13" s="34">
        <v>0</v>
      </c>
      <c r="I13" s="34">
        <f>ROUND(G13*H13,P4)</f>
        <v>0</v>
      </c>
      <c r="J13" s="29"/>
      <c r="O13" s="35">
        <f>I13*0.21</f>
        <v>0</v>
      </c>
      <c r="P13">
        <v>3</v>
      </c>
    </row>
    <row r="14">
      <c r="A14" s="29" t="s">
        <v>34</v>
      </c>
      <c r="B14" s="36"/>
      <c r="C14" s="37"/>
      <c r="D14" s="37"/>
      <c r="E14" s="31" t="s">
        <v>206</v>
      </c>
      <c r="F14" s="37"/>
      <c r="G14" s="37"/>
      <c r="H14" s="37"/>
      <c r="I14" s="37"/>
      <c r="J14" s="38"/>
    </row>
    <row r="15">
      <c r="A15" s="29" t="s">
        <v>89</v>
      </c>
      <c r="B15" s="36"/>
      <c r="C15" s="37"/>
      <c r="D15" s="37"/>
      <c r="E15" s="43" t="s">
        <v>802</v>
      </c>
      <c r="F15" s="37"/>
      <c r="G15" s="37"/>
      <c r="H15" s="37"/>
      <c r="I15" s="37"/>
      <c r="J15" s="38"/>
    </row>
    <row r="16" ht="75">
      <c r="A16" s="29" t="s">
        <v>36</v>
      </c>
      <c r="B16" s="36"/>
      <c r="C16" s="37"/>
      <c r="D16" s="37"/>
      <c r="E16" s="31" t="s">
        <v>103</v>
      </c>
      <c r="F16" s="37"/>
      <c r="G16" s="37"/>
      <c r="H16" s="37"/>
      <c r="I16" s="37"/>
      <c r="J16" s="38"/>
    </row>
    <row r="17">
      <c r="A17" s="29" t="s">
        <v>29</v>
      </c>
      <c r="B17" s="29">
        <v>3</v>
      </c>
      <c r="C17" s="30" t="s">
        <v>97</v>
      </c>
      <c r="D17" s="29" t="s">
        <v>263</v>
      </c>
      <c r="E17" s="31" t="s">
        <v>99</v>
      </c>
      <c r="F17" s="32" t="s">
        <v>100</v>
      </c>
      <c r="G17" s="33">
        <v>273.815</v>
      </c>
      <c r="H17" s="34">
        <v>0</v>
      </c>
      <c r="I17" s="34">
        <f>ROUND(G17*H17,P4)</f>
        <v>0</v>
      </c>
      <c r="J17" s="29"/>
      <c r="O17" s="35">
        <f>I17*0.21</f>
        <v>0</v>
      </c>
      <c r="P17">
        <v>3</v>
      </c>
    </row>
    <row r="18">
      <c r="A18" s="29" t="s">
        <v>34</v>
      </c>
      <c r="B18" s="36"/>
      <c r="C18" s="37"/>
      <c r="D18" s="37"/>
      <c r="E18" s="31" t="s">
        <v>105</v>
      </c>
      <c r="F18" s="37"/>
      <c r="G18" s="37"/>
      <c r="H18" s="37"/>
      <c r="I18" s="37"/>
      <c r="J18" s="38"/>
    </row>
    <row r="19" ht="75">
      <c r="A19" s="29" t="s">
        <v>89</v>
      </c>
      <c r="B19" s="36"/>
      <c r="C19" s="37"/>
      <c r="D19" s="37"/>
      <c r="E19" s="43" t="s">
        <v>803</v>
      </c>
      <c r="F19" s="37"/>
      <c r="G19" s="37"/>
      <c r="H19" s="37"/>
      <c r="I19" s="37"/>
      <c r="J19" s="38"/>
    </row>
    <row r="20" ht="75">
      <c r="A20" s="29" t="s">
        <v>36</v>
      </c>
      <c r="B20" s="36"/>
      <c r="C20" s="37"/>
      <c r="D20" s="37"/>
      <c r="E20" s="31" t="s">
        <v>103</v>
      </c>
      <c r="F20" s="37"/>
      <c r="G20" s="37"/>
      <c r="H20" s="37"/>
      <c r="I20" s="37"/>
      <c r="J20" s="38"/>
    </row>
    <row r="21">
      <c r="A21" s="23" t="s">
        <v>26</v>
      </c>
      <c r="B21" s="24"/>
      <c r="C21" s="25" t="s">
        <v>107</v>
      </c>
      <c r="D21" s="26"/>
      <c r="E21" s="23" t="s">
        <v>108</v>
      </c>
      <c r="F21" s="26"/>
      <c r="G21" s="26"/>
      <c r="H21" s="26"/>
      <c r="I21" s="27">
        <f>SUMIFS(I22:I101,A22:A101,"P")</f>
        <v>0</v>
      </c>
      <c r="J21" s="28"/>
    </row>
    <row r="22">
      <c r="A22" s="29" t="s">
        <v>29</v>
      </c>
      <c r="B22" s="29">
        <v>4</v>
      </c>
      <c r="C22" s="30" t="s">
        <v>270</v>
      </c>
      <c r="D22" s="29" t="s">
        <v>31</v>
      </c>
      <c r="E22" s="31" t="s">
        <v>271</v>
      </c>
      <c r="F22" s="32" t="s">
        <v>134</v>
      </c>
      <c r="G22" s="33">
        <v>37</v>
      </c>
      <c r="H22" s="34">
        <v>0</v>
      </c>
      <c r="I22" s="34">
        <f>ROUND(G22*H22,P4)</f>
        <v>0</v>
      </c>
      <c r="J22" s="29"/>
      <c r="O22" s="35">
        <f>I22*0.21</f>
        <v>0</v>
      </c>
      <c r="P22">
        <v>3</v>
      </c>
    </row>
    <row r="23" ht="75">
      <c r="A23" s="29" t="s">
        <v>34</v>
      </c>
      <c r="B23" s="36"/>
      <c r="C23" s="37"/>
      <c r="D23" s="37"/>
      <c r="E23" s="31" t="s">
        <v>804</v>
      </c>
      <c r="F23" s="37"/>
      <c r="G23" s="37"/>
      <c r="H23" s="37"/>
      <c r="I23" s="37"/>
      <c r="J23" s="38"/>
    </row>
    <row r="24">
      <c r="A24" s="29" t="s">
        <v>89</v>
      </c>
      <c r="B24" s="36"/>
      <c r="C24" s="37"/>
      <c r="D24" s="37"/>
      <c r="E24" s="43" t="s">
        <v>805</v>
      </c>
      <c r="F24" s="37"/>
      <c r="G24" s="37"/>
      <c r="H24" s="37"/>
      <c r="I24" s="37"/>
      <c r="J24" s="38"/>
    </row>
    <row r="25" ht="45">
      <c r="A25" s="29" t="s">
        <v>36</v>
      </c>
      <c r="B25" s="36"/>
      <c r="C25" s="37"/>
      <c r="D25" s="37"/>
      <c r="E25" s="31" t="s">
        <v>274</v>
      </c>
      <c r="F25" s="37"/>
      <c r="G25" s="37"/>
      <c r="H25" s="37"/>
      <c r="I25" s="37"/>
      <c r="J25" s="38"/>
    </row>
    <row r="26">
      <c r="A26" s="29" t="s">
        <v>29</v>
      </c>
      <c r="B26" s="29">
        <v>5</v>
      </c>
      <c r="C26" s="30" t="s">
        <v>275</v>
      </c>
      <c r="D26" s="29" t="s">
        <v>31</v>
      </c>
      <c r="E26" s="31" t="s">
        <v>276</v>
      </c>
      <c r="F26" s="32" t="s">
        <v>134</v>
      </c>
      <c r="G26" s="33">
        <v>96</v>
      </c>
      <c r="H26" s="34">
        <v>0</v>
      </c>
      <c r="I26" s="34">
        <f>ROUND(G26*H26,P4)</f>
        <v>0</v>
      </c>
      <c r="J26" s="29"/>
      <c r="O26" s="35">
        <f>I26*0.21</f>
        <v>0</v>
      </c>
      <c r="P26">
        <v>3</v>
      </c>
    </row>
    <row r="27" ht="45">
      <c r="A27" s="29" t="s">
        <v>34</v>
      </c>
      <c r="B27" s="36"/>
      <c r="C27" s="37"/>
      <c r="D27" s="37"/>
      <c r="E27" s="31" t="s">
        <v>546</v>
      </c>
      <c r="F27" s="37"/>
      <c r="G27" s="37"/>
      <c r="H27" s="37"/>
      <c r="I27" s="37"/>
      <c r="J27" s="38"/>
    </row>
    <row r="28">
      <c r="A28" s="29" t="s">
        <v>89</v>
      </c>
      <c r="B28" s="36"/>
      <c r="C28" s="37"/>
      <c r="D28" s="37"/>
      <c r="E28" s="43" t="s">
        <v>806</v>
      </c>
      <c r="F28" s="37"/>
      <c r="G28" s="37"/>
      <c r="H28" s="37"/>
      <c r="I28" s="37"/>
      <c r="J28" s="38"/>
    </row>
    <row r="29">
      <c r="A29" s="29" t="s">
        <v>36</v>
      </c>
      <c r="B29" s="36"/>
      <c r="C29" s="37"/>
      <c r="D29" s="37"/>
      <c r="E29" s="31" t="s">
        <v>279</v>
      </c>
      <c r="F29" s="37"/>
      <c r="G29" s="37"/>
      <c r="H29" s="37"/>
      <c r="I29" s="37"/>
      <c r="J29" s="38"/>
    </row>
    <row r="30">
      <c r="A30" s="29" t="s">
        <v>29</v>
      </c>
      <c r="B30" s="29">
        <v>6</v>
      </c>
      <c r="C30" s="30" t="s">
        <v>109</v>
      </c>
      <c r="D30" s="29" t="s">
        <v>31</v>
      </c>
      <c r="E30" s="31" t="s">
        <v>110</v>
      </c>
      <c r="F30" s="32" t="s">
        <v>111</v>
      </c>
      <c r="G30" s="33">
        <v>21.359999999999999</v>
      </c>
      <c r="H30" s="34">
        <v>0</v>
      </c>
      <c r="I30" s="34">
        <f>ROUND(G30*H30,P4)</f>
        <v>0</v>
      </c>
      <c r="J30" s="29"/>
      <c r="O30" s="35">
        <f>I30*0.21</f>
        <v>0</v>
      </c>
      <c r="P30">
        <v>3</v>
      </c>
    </row>
    <row r="31" ht="30">
      <c r="A31" s="29" t="s">
        <v>34</v>
      </c>
      <c r="B31" s="36"/>
      <c r="C31" s="37"/>
      <c r="D31" s="37"/>
      <c r="E31" s="31" t="s">
        <v>280</v>
      </c>
      <c r="F31" s="37"/>
      <c r="G31" s="37"/>
      <c r="H31" s="37"/>
      <c r="I31" s="37"/>
      <c r="J31" s="38"/>
    </row>
    <row r="32">
      <c r="A32" s="29" t="s">
        <v>89</v>
      </c>
      <c r="B32" s="36"/>
      <c r="C32" s="37"/>
      <c r="D32" s="37"/>
      <c r="E32" s="43" t="s">
        <v>807</v>
      </c>
      <c r="F32" s="37"/>
      <c r="G32" s="37"/>
      <c r="H32" s="37"/>
      <c r="I32" s="37"/>
      <c r="J32" s="38"/>
    </row>
    <row r="33" ht="90">
      <c r="A33" s="29" t="s">
        <v>36</v>
      </c>
      <c r="B33" s="36"/>
      <c r="C33" s="37"/>
      <c r="D33" s="37"/>
      <c r="E33" s="31" t="s">
        <v>114</v>
      </c>
      <c r="F33" s="37"/>
      <c r="G33" s="37"/>
      <c r="H33" s="37"/>
      <c r="I33" s="37"/>
      <c r="J33" s="38"/>
    </row>
    <row r="34">
      <c r="A34" s="29" t="s">
        <v>29</v>
      </c>
      <c r="B34" s="29">
        <v>7</v>
      </c>
      <c r="C34" s="30" t="s">
        <v>282</v>
      </c>
      <c r="D34" s="29" t="s">
        <v>31</v>
      </c>
      <c r="E34" s="31" t="s">
        <v>283</v>
      </c>
      <c r="F34" s="32" t="s">
        <v>111</v>
      </c>
      <c r="G34" s="33">
        <v>96.120000000000005</v>
      </c>
      <c r="H34" s="34">
        <v>0</v>
      </c>
      <c r="I34" s="34">
        <f>ROUND(G34*H34,P4)</f>
        <v>0</v>
      </c>
      <c r="J34" s="29"/>
      <c r="O34" s="35">
        <f>I34*0.21</f>
        <v>0</v>
      </c>
      <c r="P34">
        <v>3</v>
      </c>
    </row>
    <row r="35" ht="30">
      <c r="A35" s="29" t="s">
        <v>34</v>
      </c>
      <c r="B35" s="36"/>
      <c r="C35" s="37"/>
      <c r="D35" s="37"/>
      <c r="E35" s="31" t="s">
        <v>706</v>
      </c>
      <c r="F35" s="37"/>
      <c r="G35" s="37"/>
      <c r="H35" s="37"/>
      <c r="I35" s="37"/>
      <c r="J35" s="38"/>
    </row>
    <row r="36" ht="30">
      <c r="A36" s="29" t="s">
        <v>89</v>
      </c>
      <c r="B36" s="36"/>
      <c r="C36" s="37"/>
      <c r="D36" s="37"/>
      <c r="E36" s="43" t="s">
        <v>808</v>
      </c>
      <c r="F36" s="37"/>
      <c r="G36" s="37"/>
      <c r="H36" s="37"/>
      <c r="I36" s="37"/>
      <c r="J36" s="38"/>
    </row>
    <row r="37" ht="90">
      <c r="A37" s="29" t="s">
        <v>36</v>
      </c>
      <c r="B37" s="36"/>
      <c r="C37" s="37"/>
      <c r="D37" s="37"/>
      <c r="E37" s="31" t="s">
        <v>114</v>
      </c>
      <c r="F37" s="37"/>
      <c r="G37" s="37"/>
      <c r="H37" s="37"/>
      <c r="I37" s="37"/>
      <c r="J37" s="38"/>
    </row>
    <row r="38">
      <c r="A38" s="29" t="s">
        <v>29</v>
      </c>
      <c r="B38" s="29">
        <v>8</v>
      </c>
      <c r="C38" s="30" t="s">
        <v>286</v>
      </c>
      <c r="D38" s="29" t="s">
        <v>31</v>
      </c>
      <c r="E38" s="31" t="s">
        <v>287</v>
      </c>
      <c r="F38" s="32" t="s">
        <v>111</v>
      </c>
      <c r="G38" s="33">
        <v>3.3300000000000001</v>
      </c>
      <c r="H38" s="34">
        <v>0</v>
      </c>
      <c r="I38" s="34">
        <f>ROUND(G38*H38,P4)</f>
        <v>0</v>
      </c>
      <c r="J38" s="29"/>
      <c r="O38" s="35">
        <f>I38*0.21</f>
        <v>0</v>
      </c>
      <c r="P38">
        <v>3</v>
      </c>
    </row>
    <row r="39" ht="30">
      <c r="A39" s="29" t="s">
        <v>34</v>
      </c>
      <c r="B39" s="36"/>
      <c r="C39" s="37"/>
      <c r="D39" s="37"/>
      <c r="E39" s="31" t="s">
        <v>280</v>
      </c>
      <c r="F39" s="37"/>
      <c r="G39" s="37"/>
      <c r="H39" s="37"/>
      <c r="I39" s="37"/>
      <c r="J39" s="38"/>
    </row>
    <row r="40">
      <c r="A40" s="29" t="s">
        <v>89</v>
      </c>
      <c r="B40" s="36"/>
      <c r="C40" s="37"/>
      <c r="D40" s="37"/>
      <c r="E40" s="43" t="s">
        <v>809</v>
      </c>
      <c r="F40" s="37"/>
      <c r="G40" s="37"/>
      <c r="H40" s="37"/>
      <c r="I40" s="37"/>
      <c r="J40" s="38"/>
    </row>
    <row r="41" ht="90">
      <c r="A41" s="29" t="s">
        <v>36</v>
      </c>
      <c r="B41" s="36"/>
      <c r="C41" s="37"/>
      <c r="D41" s="37"/>
      <c r="E41" s="31" t="s">
        <v>114</v>
      </c>
      <c r="F41" s="37"/>
      <c r="G41" s="37"/>
      <c r="H41" s="37"/>
      <c r="I41" s="37"/>
      <c r="J41" s="38"/>
    </row>
    <row r="42" ht="30">
      <c r="A42" s="29" t="s">
        <v>29</v>
      </c>
      <c r="B42" s="29">
        <v>9</v>
      </c>
      <c r="C42" s="30" t="s">
        <v>290</v>
      </c>
      <c r="D42" s="29" t="s">
        <v>31</v>
      </c>
      <c r="E42" s="31" t="s">
        <v>291</v>
      </c>
      <c r="F42" s="32" t="s">
        <v>111</v>
      </c>
      <c r="G42" s="33">
        <v>85.515000000000001</v>
      </c>
      <c r="H42" s="34">
        <v>0</v>
      </c>
      <c r="I42" s="34">
        <f>ROUND(G42*H42,P4)</f>
        <v>0</v>
      </c>
      <c r="J42" s="29"/>
      <c r="O42" s="35">
        <f>I42*0.21</f>
        <v>0</v>
      </c>
      <c r="P42">
        <v>3</v>
      </c>
    </row>
    <row r="43" ht="45">
      <c r="A43" s="29" t="s">
        <v>34</v>
      </c>
      <c r="B43" s="36"/>
      <c r="C43" s="37"/>
      <c r="D43" s="37"/>
      <c r="E43" s="31" t="s">
        <v>292</v>
      </c>
      <c r="F43" s="37"/>
      <c r="G43" s="37"/>
      <c r="H43" s="37"/>
      <c r="I43" s="37"/>
      <c r="J43" s="38"/>
    </row>
    <row r="44" ht="60">
      <c r="A44" s="29" t="s">
        <v>89</v>
      </c>
      <c r="B44" s="36"/>
      <c r="C44" s="37"/>
      <c r="D44" s="37"/>
      <c r="E44" s="43" t="s">
        <v>810</v>
      </c>
      <c r="F44" s="37"/>
      <c r="G44" s="37"/>
      <c r="H44" s="37"/>
      <c r="I44" s="37"/>
      <c r="J44" s="38"/>
    </row>
    <row r="45" ht="90">
      <c r="A45" s="29" t="s">
        <v>36</v>
      </c>
      <c r="B45" s="36"/>
      <c r="C45" s="37"/>
      <c r="D45" s="37"/>
      <c r="E45" s="31" t="s">
        <v>114</v>
      </c>
      <c r="F45" s="37"/>
      <c r="G45" s="37"/>
      <c r="H45" s="37"/>
      <c r="I45" s="37"/>
      <c r="J45" s="38"/>
    </row>
    <row r="46">
      <c r="A46" s="29" t="s">
        <v>29</v>
      </c>
      <c r="B46" s="29">
        <v>10</v>
      </c>
      <c r="C46" s="30" t="s">
        <v>294</v>
      </c>
      <c r="D46" s="29" t="s">
        <v>31</v>
      </c>
      <c r="E46" s="31" t="s">
        <v>295</v>
      </c>
      <c r="F46" s="32" t="s">
        <v>111</v>
      </c>
      <c r="G46" s="33">
        <v>3</v>
      </c>
      <c r="H46" s="34">
        <v>0</v>
      </c>
      <c r="I46" s="34">
        <f>ROUND(G46*H46,P4)</f>
        <v>0</v>
      </c>
      <c r="J46" s="29"/>
      <c r="O46" s="35">
        <f>I46*0.21</f>
        <v>0</v>
      </c>
      <c r="P46">
        <v>3</v>
      </c>
    </row>
    <row r="47" ht="90">
      <c r="A47" s="29" t="s">
        <v>34</v>
      </c>
      <c r="B47" s="36"/>
      <c r="C47" s="37"/>
      <c r="D47" s="37"/>
      <c r="E47" s="31" t="s">
        <v>811</v>
      </c>
      <c r="F47" s="37"/>
      <c r="G47" s="37"/>
      <c r="H47" s="37"/>
      <c r="I47" s="37"/>
      <c r="J47" s="38"/>
    </row>
    <row r="48">
      <c r="A48" s="29" t="s">
        <v>89</v>
      </c>
      <c r="B48" s="36"/>
      <c r="C48" s="37"/>
      <c r="D48" s="37"/>
      <c r="E48" s="43" t="s">
        <v>812</v>
      </c>
      <c r="F48" s="37"/>
      <c r="G48" s="37"/>
      <c r="H48" s="37"/>
      <c r="I48" s="37"/>
      <c r="J48" s="38"/>
    </row>
    <row r="49" ht="120">
      <c r="A49" s="29" t="s">
        <v>36</v>
      </c>
      <c r="B49" s="36"/>
      <c r="C49" s="37"/>
      <c r="D49" s="37"/>
      <c r="E49" s="31" t="s">
        <v>813</v>
      </c>
      <c r="F49" s="37"/>
      <c r="G49" s="37"/>
      <c r="H49" s="37"/>
      <c r="I49" s="37"/>
      <c r="J49" s="38"/>
    </row>
    <row r="50">
      <c r="A50" s="29" t="s">
        <v>29</v>
      </c>
      <c r="B50" s="29">
        <v>11</v>
      </c>
      <c r="C50" s="30" t="s">
        <v>115</v>
      </c>
      <c r="D50" s="29" t="s">
        <v>31</v>
      </c>
      <c r="E50" s="31" t="s">
        <v>116</v>
      </c>
      <c r="F50" s="32" t="s">
        <v>117</v>
      </c>
      <c r="G50" s="33">
        <v>178</v>
      </c>
      <c r="H50" s="34">
        <v>0</v>
      </c>
      <c r="I50" s="34">
        <f>ROUND(G50*H50,P4)</f>
        <v>0</v>
      </c>
      <c r="J50" s="29"/>
      <c r="O50" s="35">
        <f>I50*0.21</f>
        <v>0</v>
      </c>
      <c r="P50">
        <v>3</v>
      </c>
    </row>
    <row r="51" ht="60">
      <c r="A51" s="29" t="s">
        <v>34</v>
      </c>
      <c r="B51" s="36"/>
      <c r="C51" s="37"/>
      <c r="D51" s="37"/>
      <c r="E51" s="31" t="s">
        <v>766</v>
      </c>
      <c r="F51" s="37"/>
      <c r="G51" s="37"/>
      <c r="H51" s="37"/>
      <c r="I51" s="37"/>
      <c r="J51" s="38"/>
    </row>
    <row r="52">
      <c r="A52" s="29" t="s">
        <v>89</v>
      </c>
      <c r="B52" s="36"/>
      <c r="C52" s="37"/>
      <c r="D52" s="37"/>
      <c r="E52" s="43" t="s">
        <v>814</v>
      </c>
      <c r="F52" s="37"/>
      <c r="G52" s="37"/>
      <c r="H52" s="37"/>
      <c r="I52" s="37"/>
      <c r="J52" s="38"/>
    </row>
    <row r="53" ht="90">
      <c r="A53" s="29" t="s">
        <v>36</v>
      </c>
      <c r="B53" s="36"/>
      <c r="C53" s="37"/>
      <c r="D53" s="37"/>
      <c r="E53" s="31" t="s">
        <v>114</v>
      </c>
      <c r="F53" s="37"/>
      <c r="G53" s="37"/>
      <c r="H53" s="37"/>
      <c r="I53" s="37"/>
      <c r="J53" s="38"/>
    </row>
    <row r="54">
      <c r="A54" s="29" t="s">
        <v>29</v>
      </c>
      <c r="B54" s="29">
        <v>12</v>
      </c>
      <c r="C54" s="30" t="s">
        <v>309</v>
      </c>
      <c r="D54" s="29" t="s">
        <v>31</v>
      </c>
      <c r="E54" s="31" t="s">
        <v>310</v>
      </c>
      <c r="F54" s="32" t="s">
        <v>111</v>
      </c>
      <c r="G54" s="33">
        <v>17.684999999999999</v>
      </c>
      <c r="H54" s="34">
        <v>0</v>
      </c>
      <c r="I54" s="34">
        <f>ROUND(G54*H54,P4)</f>
        <v>0</v>
      </c>
      <c r="J54" s="29"/>
      <c r="O54" s="35">
        <f>I54*0.21</f>
        <v>0</v>
      </c>
      <c r="P54">
        <v>3</v>
      </c>
    </row>
    <row r="55" ht="60">
      <c r="A55" s="29" t="s">
        <v>34</v>
      </c>
      <c r="B55" s="36"/>
      <c r="C55" s="37"/>
      <c r="D55" s="37"/>
      <c r="E55" s="31" t="s">
        <v>772</v>
      </c>
      <c r="F55" s="37"/>
      <c r="G55" s="37"/>
      <c r="H55" s="37"/>
      <c r="I55" s="37"/>
      <c r="J55" s="38"/>
    </row>
    <row r="56">
      <c r="A56" s="29" t="s">
        <v>89</v>
      </c>
      <c r="B56" s="36"/>
      <c r="C56" s="37"/>
      <c r="D56" s="37"/>
      <c r="E56" s="43" t="s">
        <v>815</v>
      </c>
      <c r="F56" s="37"/>
      <c r="G56" s="37"/>
      <c r="H56" s="37"/>
      <c r="I56" s="37"/>
      <c r="J56" s="38"/>
    </row>
    <row r="57" ht="409.5">
      <c r="A57" s="29" t="s">
        <v>36</v>
      </c>
      <c r="B57" s="36"/>
      <c r="C57" s="37"/>
      <c r="D57" s="37"/>
      <c r="E57" s="31" t="s">
        <v>313</v>
      </c>
      <c r="F57" s="37"/>
      <c r="G57" s="37"/>
      <c r="H57" s="37"/>
      <c r="I57" s="37"/>
      <c r="J57" s="38"/>
    </row>
    <row r="58">
      <c r="A58" s="29" t="s">
        <v>29</v>
      </c>
      <c r="B58" s="29">
        <v>13</v>
      </c>
      <c r="C58" s="30" t="s">
        <v>314</v>
      </c>
      <c r="D58" s="29" t="s">
        <v>559</v>
      </c>
      <c r="E58" s="31" t="s">
        <v>315</v>
      </c>
      <c r="F58" s="32" t="s">
        <v>111</v>
      </c>
      <c r="G58" s="33">
        <v>38.185000000000002</v>
      </c>
      <c r="H58" s="34">
        <v>0</v>
      </c>
      <c r="I58" s="34">
        <f>ROUND(G58*H58,P4)</f>
        <v>0</v>
      </c>
      <c r="J58" s="29"/>
      <c r="O58" s="35">
        <f>I58*0.21</f>
        <v>0</v>
      </c>
      <c r="P58">
        <v>3</v>
      </c>
    </row>
    <row r="59" ht="30">
      <c r="A59" s="29" t="s">
        <v>34</v>
      </c>
      <c r="B59" s="36"/>
      <c r="C59" s="37"/>
      <c r="D59" s="37"/>
      <c r="E59" s="31" t="s">
        <v>316</v>
      </c>
      <c r="F59" s="37"/>
      <c r="G59" s="37"/>
      <c r="H59" s="37"/>
      <c r="I59" s="37"/>
      <c r="J59" s="38"/>
    </row>
    <row r="60" ht="45">
      <c r="A60" s="29" t="s">
        <v>89</v>
      </c>
      <c r="B60" s="36"/>
      <c r="C60" s="37"/>
      <c r="D60" s="37"/>
      <c r="E60" s="43" t="s">
        <v>816</v>
      </c>
      <c r="F60" s="37"/>
      <c r="G60" s="37"/>
      <c r="H60" s="37"/>
      <c r="I60" s="37"/>
      <c r="J60" s="38"/>
    </row>
    <row r="61" ht="405">
      <c r="A61" s="29" t="s">
        <v>36</v>
      </c>
      <c r="B61" s="36"/>
      <c r="C61" s="37"/>
      <c r="D61" s="37"/>
      <c r="E61" s="31" t="s">
        <v>318</v>
      </c>
      <c r="F61" s="37"/>
      <c r="G61" s="37"/>
      <c r="H61" s="37"/>
      <c r="I61" s="37"/>
      <c r="J61" s="38"/>
    </row>
    <row r="62">
      <c r="A62" s="29" t="s">
        <v>29</v>
      </c>
      <c r="B62" s="29">
        <v>14</v>
      </c>
      <c r="C62" s="30" t="s">
        <v>314</v>
      </c>
      <c r="D62" s="29" t="s">
        <v>561</v>
      </c>
      <c r="E62" s="31" t="s">
        <v>315</v>
      </c>
      <c r="F62" s="32" t="s">
        <v>111</v>
      </c>
      <c r="G62" s="33">
        <v>10.5</v>
      </c>
      <c r="H62" s="34">
        <v>0</v>
      </c>
      <c r="I62" s="34">
        <f>ROUND(G62*H62,P4)</f>
        <v>0</v>
      </c>
      <c r="J62" s="29"/>
      <c r="O62" s="35">
        <f>I62*0.21</f>
        <v>0</v>
      </c>
      <c r="P62">
        <v>3</v>
      </c>
    </row>
    <row r="63" ht="30">
      <c r="A63" s="29" t="s">
        <v>34</v>
      </c>
      <c r="B63" s="36"/>
      <c r="C63" s="37"/>
      <c r="D63" s="37"/>
      <c r="E63" s="31" t="s">
        <v>316</v>
      </c>
      <c r="F63" s="37"/>
      <c r="G63" s="37"/>
      <c r="H63" s="37"/>
      <c r="I63" s="37"/>
      <c r="J63" s="38"/>
    </row>
    <row r="64">
      <c r="A64" s="29" t="s">
        <v>89</v>
      </c>
      <c r="B64" s="36"/>
      <c r="C64" s="37"/>
      <c r="D64" s="37"/>
      <c r="E64" s="43" t="s">
        <v>817</v>
      </c>
      <c r="F64" s="37"/>
      <c r="G64" s="37"/>
      <c r="H64" s="37"/>
      <c r="I64" s="37"/>
      <c r="J64" s="38"/>
    </row>
    <row r="65" ht="405">
      <c r="A65" s="29" t="s">
        <v>36</v>
      </c>
      <c r="B65" s="36"/>
      <c r="C65" s="37"/>
      <c r="D65" s="37"/>
      <c r="E65" s="31" t="s">
        <v>318</v>
      </c>
      <c r="F65" s="37"/>
      <c r="G65" s="37"/>
      <c r="H65" s="37"/>
      <c r="I65" s="37"/>
      <c r="J65" s="38"/>
    </row>
    <row r="66">
      <c r="A66" s="29" t="s">
        <v>29</v>
      </c>
      <c r="B66" s="29">
        <v>15</v>
      </c>
      <c r="C66" s="30" t="s">
        <v>333</v>
      </c>
      <c r="D66" s="29" t="s">
        <v>31</v>
      </c>
      <c r="E66" s="31" t="s">
        <v>334</v>
      </c>
      <c r="F66" s="32" t="s">
        <v>111</v>
      </c>
      <c r="G66" s="33">
        <v>17.684999999999999</v>
      </c>
      <c r="H66" s="34">
        <v>0</v>
      </c>
      <c r="I66" s="34">
        <f>ROUND(G66*H66,P4)</f>
        <v>0</v>
      </c>
      <c r="J66" s="29"/>
      <c r="O66" s="35">
        <f>I66*0.21</f>
        <v>0</v>
      </c>
      <c r="P66">
        <v>3</v>
      </c>
    </row>
    <row r="67">
      <c r="A67" s="29" t="s">
        <v>34</v>
      </c>
      <c r="B67" s="36"/>
      <c r="C67" s="37"/>
      <c r="D67" s="37"/>
      <c r="E67" s="31" t="s">
        <v>335</v>
      </c>
      <c r="F67" s="37"/>
      <c r="G67" s="37"/>
      <c r="H67" s="37"/>
      <c r="I67" s="37"/>
      <c r="J67" s="38"/>
    </row>
    <row r="68">
      <c r="A68" s="29" t="s">
        <v>89</v>
      </c>
      <c r="B68" s="36"/>
      <c r="C68" s="37"/>
      <c r="D68" s="37"/>
      <c r="E68" s="43" t="s">
        <v>818</v>
      </c>
      <c r="F68" s="37"/>
      <c r="G68" s="37"/>
      <c r="H68" s="37"/>
      <c r="I68" s="37"/>
      <c r="J68" s="38"/>
    </row>
    <row r="69" ht="240">
      <c r="A69" s="29" t="s">
        <v>36</v>
      </c>
      <c r="B69" s="36"/>
      <c r="C69" s="37"/>
      <c r="D69" s="37"/>
      <c r="E69" s="31" t="s">
        <v>337</v>
      </c>
      <c r="F69" s="37"/>
      <c r="G69" s="37"/>
      <c r="H69" s="37"/>
      <c r="I69" s="37"/>
      <c r="J69" s="38"/>
    </row>
    <row r="70">
      <c r="A70" s="29" t="s">
        <v>29</v>
      </c>
      <c r="B70" s="29">
        <v>16</v>
      </c>
      <c r="C70" s="30" t="s">
        <v>338</v>
      </c>
      <c r="D70" s="29" t="s">
        <v>31</v>
      </c>
      <c r="E70" s="31" t="s">
        <v>339</v>
      </c>
      <c r="F70" s="32" t="s">
        <v>111</v>
      </c>
      <c r="G70" s="33">
        <v>17.684999999999999</v>
      </c>
      <c r="H70" s="34">
        <v>0</v>
      </c>
      <c r="I70" s="34">
        <f>ROUND(G70*H70,P4)</f>
        <v>0</v>
      </c>
      <c r="J70" s="29"/>
      <c r="O70" s="35">
        <f>I70*0.21</f>
        <v>0</v>
      </c>
      <c r="P70">
        <v>3</v>
      </c>
    </row>
    <row r="71" ht="150">
      <c r="A71" s="29" t="s">
        <v>34</v>
      </c>
      <c r="B71" s="36"/>
      <c r="C71" s="37"/>
      <c r="D71" s="37"/>
      <c r="E71" s="31" t="s">
        <v>819</v>
      </c>
      <c r="F71" s="37"/>
      <c r="G71" s="37"/>
      <c r="H71" s="37"/>
      <c r="I71" s="37"/>
      <c r="J71" s="38"/>
    </row>
    <row r="72">
      <c r="A72" s="29" t="s">
        <v>89</v>
      </c>
      <c r="B72" s="36"/>
      <c r="C72" s="37"/>
      <c r="D72" s="37"/>
      <c r="E72" s="43" t="s">
        <v>815</v>
      </c>
      <c r="F72" s="37"/>
      <c r="G72" s="37"/>
      <c r="H72" s="37"/>
      <c r="I72" s="37"/>
      <c r="J72" s="38"/>
    </row>
    <row r="73" ht="345">
      <c r="A73" s="29" t="s">
        <v>36</v>
      </c>
      <c r="B73" s="36"/>
      <c r="C73" s="37"/>
      <c r="D73" s="37"/>
      <c r="E73" s="31" t="s">
        <v>332</v>
      </c>
      <c r="F73" s="37"/>
      <c r="G73" s="37"/>
      <c r="H73" s="37"/>
      <c r="I73" s="37"/>
      <c r="J73" s="38"/>
    </row>
    <row r="74">
      <c r="A74" s="29" t="s">
        <v>29</v>
      </c>
      <c r="B74" s="29">
        <v>17</v>
      </c>
      <c r="C74" s="30" t="s">
        <v>571</v>
      </c>
      <c r="D74" s="29" t="s">
        <v>31</v>
      </c>
      <c r="E74" s="31" t="s">
        <v>572</v>
      </c>
      <c r="F74" s="32" t="s">
        <v>111</v>
      </c>
      <c r="G74" s="33">
        <v>20.5</v>
      </c>
      <c r="H74" s="34">
        <v>0</v>
      </c>
      <c r="I74" s="34">
        <f>ROUND(G74*H74,P4)</f>
        <v>0</v>
      </c>
      <c r="J74" s="29"/>
      <c r="O74" s="35">
        <f>I74*0.21</f>
        <v>0</v>
      </c>
      <c r="P74">
        <v>3</v>
      </c>
    </row>
    <row r="75" ht="60">
      <c r="A75" s="29" t="s">
        <v>34</v>
      </c>
      <c r="B75" s="36"/>
      <c r="C75" s="37"/>
      <c r="D75" s="37"/>
      <c r="E75" s="31" t="s">
        <v>778</v>
      </c>
      <c r="F75" s="37"/>
      <c r="G75" s="37"/>
      <c r="H75" s="37"/>
      <c r="I75" s="37"/>
      <c r="J75" s="38"/>
    </row>
    <row r="76" ht="30">
      <c r="A76" s="29" t="s">
        <v>89</v>
      </c>
      <c r="B76" s="36"/>
      <c r="C76" s="37"/>
      <c r="D76" s="37"/>
      <c r="E76" s="43" t="s">
        <v>820</v>
      </c>
      <c r="F76" s="37"/>
      <c r="G76" s="37"/>
      <c r="H76" s="37"/>
      <c r="I76" s="37"/>
      <c r="J76" s="38"/>
    </row>
    <row r="77" ht="315">
      <c r="A77" s="29" t="s">
        <v>36</v>
      </c>
      <c r="B77" s="36"/>
      <c r="C77" s="37"/>
      <c r="D77" s="37"/>
      <c r="E77" s="31" t="s">
        <v>575</v>
      </c>
      <c r="F77" s="37"/>
      <c r="G77" s="37"/>
      <c r="H77" s="37"/>
      <c r="I77" s="37"/>
      <c r="J77" s="38"/>
    </row>
    <row r="78">
      <c r="A78" s="29" t="s">
        <v>29</v>
      </c>
      <c r="B78" s="29">
        <v>18</v>
      </c>
      <c r="C78" s="30" t="s">
        <v>347</v>
      </c>
      <c r="D78" s="29" t="s">
        <v>31</v>
      </c>
      <c r="E78" s="31" t="s">
        <v>348</v>
      </c>
      <c r="F78" s="32" t="s">
        <v>134</v>
      </c>
      <c r="G78" s="33">
        <v>648.45000000000005</v>
      </c>
      <c r="H78" s="34">
        <v>0</v>
      </c>
      <c r="I78" s="34">
        <f>ROUND(G78*H78,P4)</f>
        <v>0</v>
      </c>
      <c r="J78" s="29"/>
      <c r="O78" s="35">
        <f>I78*0.21</f>
        <v>0</v>
      </c>
      <c r="P78">
        <v>3</v>
      </c>
    </row>
    <row r="79">
      <c r="A79" s="29" t="s">
        <v>34</v>
      </c>
      <c r="B79" s="36"/>
      <c r="C79" s="37"/>
      <c r="D79" s="37"/>
      <c r="E79" s="31" t="s">
        <v>723</v>
      </c>
      <c r="F79" s="37"/>
      <c r="G79" s="37"/>
      <c r="H79" s="37"/>
      <c r="I79" s="37"/>
      <c r="J79" s="38"/>
    </row>
    <row r="80">
      <c r="A80" s="29" t="s">
        <v>89</v>
      </c>
      <c r="B80" s="36"/>
      <c r="C80" s="37"/>
      <c r="D80" s="37"/>
      <c r="E80" s="43" t="s">
        <v>821</v>
      </c>
      <c r="F80" s="37"/>
      <c r="G80" s="37"/>
      <c r="H80" s="37"/>
      <c r="I80" s="37"/>
      <c r="J80" s="38"/>
    </row>
    <row r="81" ht="30">
      <c r="A81" s="29" t="s">
        <v>36</v>
      </c>
      <c r="B81" s="36"/>
      <c r="C81" s="37"/>
      <c r="D81" s="37"/>
      <c r="E81" s="31" t="s">
        <v>351</v>
      </c>
      <c r="F81" s="37"/>
      <c r="G81" s="37"/>
      <c r="H81" s="37"/>
      <c r="I81" s="37"/>
      <c r="J81" s="38"/>
    </row>
    <row r="82">
      <c r="A82" s="29" t="s">
        <v>29</v>
      </c>
      <c r="B82" s="29">
        <v>19</v>
      </c>
      <c r="C82" s="30" t="s">
        <v>584</v>
      </c>
      <c r="D82" s="29" t="s">
        <v>31</v>
      </c>
      <c r="E82" s="31" t="s">
        <v>585</v>
      </c>
      <c r="F82" s="32" t="s">
        <v>134</v>
      </c>
      <c r="G82" s="33">
        <v>70</v>
      </c>
      <c r="H82" s="34">
        <v>0</v>
      </c>
      <c r="I82" s="34">
        <f>ROUND(G82*H82,P4)</f>
        <v>0</v>
      </c>
      <c r="J82" s="29"/>
      <c r="O82" s="35">
        <f>I82*0.21</f>
        <v>0</v>
      </c>
      <c r="P82">
        <v>3</v>
      </c>
    </row>
    <row r="83" ht="30">
      <c r="A83" s="29" t="s">
        <v>34</v>
      </c>
      <c r="B83" s="36"/>
      <c r="C83" s="37"/>
      <c r="D83" s="37"/>
      <c r="E83" s="31" t="s">
        <v>586</v>
      </c>
      <c r="F83" s="37"/>
      <c r="G83" s="37"/>
      <c r="H83" s="37"/>
      <c r="I83" s="37"/>
      <c r="J83" s="38"/>
    </row>
    <row r="84">
      <c r="A84" s="29" t="s">
        <v>89</v>
      </c>
      <c r="B84" s="36"/>
      <c r="C84" s="37"/>
      <c r="D84" s="37"/>
      <c r="E84" s="43" t="s">
        <v>822</v>
      </c>
      <c r="F84" s="37"/>
      <c r="G84" s="37"/>
      <c r="H84" s="37"/>
      <c r="I84" s="37"/>
      <c r="J84" s="38"/>
    </row>
    <row r="85" ht="45">
      <c r="A85" s="29" t="s">
        <v>36</v>
      </c>
      <c r="B85" s="36"/>
      <c r="C85" s="37"/>
      <c r="D85" s="37"/>
      <c r="E85" s="31" t="s">
        <v>588</v>
      </c>
      <c r="F85" s="37"/>
      <c r="G85" s="37"/>
      <c r="H85" s="37"/>
      <c r="I85" s="37"/>
      <c r="J85" s="38"/>
    </row>
    <row r="86">
      <c r="A86" s="29" t="s">
        <v>29</v>
      </c>
      <c r="B86" s="29">
        <v>20</v>
      </c>
      <c r="C86" s="30" t="s">
        <v>589</v>
      </c>
      <c r="D86" s="29" t="s">
        <v>31</v>
      </c>
      <c r="E86" s="31" t="s">
        <v>590</v>
      </c>
      <c r="F86" s="32" t="s">
        <v>134</v>
      </c>
      <c r="G86" s="33">
        <v>70</v>
      </c>
      <c r="H86" s="34">
        <v>0</v>
      </c>
      <c r="I86" s="34">
        <f>ROUND(G86*H86,P4)</f>
        <v>0</v>
      </c>
      <c r="J86" s="29"/>
      <c r="O86" s="35">
        <f>I86*0.21</f>
        <v>0</v>
      </c>
      <c r="P86">
        <v>3</v>
      </c>
    </row>
    <row r="87" ht="45">
      <c r="A87" s="29" t="s">
        <v>34</v>
      </c>
      <c r="B87" s="36"/>
      <c r="C87" s="37"/>
      <c r="D87" s="37"/>
      <c r="E87" s="31" t="s">
        <v>591</v>
      </c>
      <c r="F87" s="37"/>
      <c r="G87" s="37"/>
      <c r="H87" s="37"/>
      <c r="I87" s="37"/>
      <c r="J87" s="38"/>
    </row>
    <row r="88">
      <c r="A88" s="29" t="s">
        <v>89</v>
      </c>
      <c r="B88" s="36"/>
      <c r="C88" s="37"/>
      <c r="D88" s="37"/>
      <c r="E88" s="43" t="s">
        <v>823</v>
      </c>
      <c r="F88" s="37"/>
      <c r="G88" s="37"/>
      <c r="H88" s="37"/>
      <c r="I88" s="37"/>
      <c r="J88" s="38"/>
    </row>
    <row r="89" ht="30">
      <c r="A89" s="29" t="s">
        <v>36</v>
      </c>
      <c r="B89" s="36"/>
      <c r="C89" s="37"/>
      <c r="D89" s="37"/>
      <c r="E89" s="31" t="s">
        <v>593</v>
      </c>
      <c r="F89" s="37"/>
      <c r="G89" s="37"/>
      <c r="H89" s="37"/>
      <c r="I89" s="37"/>
      <c r="J89" s="38"/>
    </row>
    <row r="90">
      <c r="A90" s="29" t="s">
        <v>29</v>
      </c>
      <c r="B90" s="29">
        <v>21</v>
      </c>
      <c r="C90" s="30" t="s">
        <v>594</v>
      </c>
      <c r="D90" s="29" t="s">
        <v>31</v>
      </c>
      <c r="E90" s="31" t="s">
        <v>595</v>
      </c>
      <c r="F90" s="32" t="s">
        <v>134</v>
      </c>
      <c r="G90" s="33">
        <v>140</v>
      </c>
      <c r="H90" s="34">
        <v>0</v>
      </c>
      <c r="I90" s="34">
        <f>ROUND(G90*H90,P4)</f>
        <v>0</v>
      </c>
      <c r="J90" s="29"/>
      <c r="O90" s="35">
        <f>I90*0.21</f>
        <v>0</v>
      </c>
      <c r="P90">
        <v>3</v>
      </c>
    </row>
    <row r="91" ht="90">
      <c r="A91" s="29" t="s">
        <v>34</v>
      </c>
      <c r="B91" s="36"/>
      <c r="C91" s="37"/>
      <c r="D91" s="37"/>
      <c r="E91" s="31" t="s">
        <v>596</v>
      </c>
      <c r="F91" s="37"/>
      <c r="G91" s="37"/>
      <c r="H91" s="37"/>
      <c r="I91" s="37"/>
      <c r="J91" s="38"/>
    </row>
    <row r="92">
      <c r="A92" s="29" t="s">
        <v>89</v>
      </c>
      <c r="B92" s="36"/>
      <c r="C92" s="37"/>
      <c r="D92" s="37"/>
      <c r="E92" s="43" t="s">
        <v>824</v>
      </c>
      <c r="F92" s="37"/>
      <c r="G92" s="37"/>
      <c r="H92" s="37"/>
      <c r="I92" s="37"/>
      <c r="J92" s="38"/>
    </row>
    <row r="93" ht="45">
      <c r="A93" s="29" t="s">
        <v>36</v>
      </c>
      <c r="B93" s="36"/>
      <c r="C93" s="37"/>
      <c r="D93" s="37"/>
      <c r="E93" s="31" t="s">
        <v>598</v>
      </c>
      <c r="F93" s="37"/>
      <c r="G93" s="37"/>
      <c r="H93" s="37"/>
      <c r="I93" s="37"/>
      <c r="J93" s="38"/>
    </row>
    <row r="94">
      <c r="A94" s="29" t="s">
        <v>29</v>
      </c>
      <c r="B94" s="29">
        <v>22</v>
      </c>
      <c r="C94" s="30" t="s">
        <v>604</v>
      </c>
      <c r="D94" s="29" t="s">
        <v>31</v>
      </c>
      <c r="E94" s="31" t="s">
        <v>605</v>
      </c>
      <c r="F94" s="32" t="s">
        <v>134</v>
      </c>
      <c r="G94" s="33">
        <v>105</v>
      </c>
      <c r="H94" s="34">
        <v>0</v>
      </c>
      <c r="I94" s="34">
        <f>ROUND(G94*H94,P4)</f>
        <v>0</v>
      </c>
      <c r="J94" s="29"/>
      <c r="O94" s="35">
        <f>I94*0.21</f>
        <v>0</v>
      </c>
      <c r="P94">
        <v>3</v>
      </c>
    </row>
    <row r="95" ht="45">
      <c r="A95" s="29" t="s">
        <v>34</v>
      </c>
      <c r="B95" s="36"/>
      <c r="C95" s="37"/>
      <c r="D95" s="37"/>
      <c r="E95" s="31" t="s">
        <v>606</v>
      </c>
      <c r="F95" s="37"/>
      <c r="G95" s="37"/>
      <c r="H95" s="37"/>
      <c r="I95" s="37"/>
      <c r="J95" s="38"/>
    </row>
    <row r="96">
      <c r="A96" s="29" t="s">
        <v>89</v>
      </c>
      <c r="B96" s="36"/>
      <c r="C96" s="37"/>
      <c r="D96" s="37"/>
      <c r="E96" s="43" t="s">
        <v>825</v>
      </c>
      <c r="F96" s="37"/>
      <c r="G96" s="37"/>
      <c r="H96" s="37"/>
      <c r="I96" s="37"/>
      <c r="J96" s="38"/>
    </row>
    <row r="97" ht="45">
      <c r="A97" s="29" t="s">
        <v>36</v>
      </c>
      <c r="B97" s="36"/>
      <c r="C97" s="37"/>
      <c r="D97" s="37"/>
      <c r="E97" s="31" t="s">
        <v>608</v>
      </c>
      <c r="F97" s="37"/>
      <c r="G97" s="37"/>
      <c r="H97" s="37"/>
      <c r="I97" s="37"/>
      <c r="J97" s="38"/>
    </row>
    <row r="98">
      <c r="A98" s="29" t="s">
        <v>29</v>
      </c>
      <c r="B98" s="29">
        <v>23</v>
      </c>
      <c r="C98" s="30" t="s">
        <v>352</v>
      </c>
      <c r="D98" s="29" t="s">
        <v>31</v>
      </c>
      <c r="E98" s="31" t="s">
        <v>353</v>
      </c>
      <c r="F98" s="32" t="s">
        <v>134</v>
      </c>
      <c r="G98" s="33">
        <v>36</v>
      </c>
      <c r="H98" s="34">
        <v>0</v>
      </c>
      <c r="I98" s="34">
        <f>ROUND(G98*H98,P4)</f>
        <v>0</v>
      </c>
      <c r="J98" s="29"/>
      <c r="O98" s="35">
        <f>I98*0.21</f>
        <v>0</v>
      </c>
      <c r="P98">
        <v>3</v>
      </c>
    </row>
    <row r="99" ht="60">
      <c r="A99" s="29" t="s">
        <v>34</v>
      </c>
      <c r="B99" s="36"/>
      <c r="C99" s="37"/>
      <c r="D99" s="37"/>
      <c r="E99" s="31" t="s">
        <v>609</v>
      </c>
      <c r="F99" s="37"/>
      <c r="G99" s="37"/>
      <c r="H99" s="37"/>
      <c r="I99" s="37"/>
      <c r="J99" s="38"/>
    </row>
    <row r="100">
      <c r="A100" s="29" t="s">
        <v>89</v>
      </c>
      <c r="B100" s="36"/>
      <c r="C100" s="37"/>
      <c r="D100" s="37"/>
      <c r="E100" s="43" t="s">
        <v>826</v>
      </c>
      <c r="F100" s="37"/>
      <c r="G100" s="37"/>
      <c r="H100" s="37"/>
      <c r="I100" s="37"/>
      <c r="J100" s="38"/>
    </row>
    <row r="101" ht="45">
      <c r="A101" s="29" t="s">
        <v>36</v>
      </c>
      <c r="B101" s="36"/>
      <c r="C101" s="37"/>
      <c r="D101" s="37"/>
      <c r="E101" s="31" t="s">
        <v>356</v>
      </c>
      <c r="F101" s="37"/>
      <c r="G101" s="37"/>
      <c r="H101" s="37"/>
      <c r="I101" s="37"/>
      <c r="J101" s="38"/>
    </row>
    <row r="102">
      <c r="A102" s="23" t="s">
        <v>26</v>
      </c>
      <c r="B102" s="24"/>
      <c r="C102" s="25" t="s">
        <v>357</v>
      </c>
      <c r="D102" s="26"/>
      <c r="E102" s="23" t="s">
        <v>358</v>
      </c>
      <c r="F102" s="26"/>
      <c r="G102" s="26"/>
      <c r="H102" s="26"/>
      <c r="I102" s="27">
        <f>SUMIFS(I103:I106,A103:A106,"P")</f>
        <v>0</v>
      </c>
      <c r="J102" s="28"/>
    </row>
    <row r="103">
      <c r="A103" s="29" t="s">
        <v>29</v>
      </c>
      <c r="B103" s="29">
        <v>24</v>
      </c>
      <c r="C103" s="30" t="s">
        <v>364</v>
      </c>
      <c r="D103" s="29" t="s">
        <v>31</v>
      </c>
      <c r="E103" s="31" t="s">
        <v>365</v>
      </c>
      <c r="F103" s="32" t="s">
        <v>134</v>
      </c>
      <c r="G103" s="33">
        <v>58.950000000000003</v>
      </c>
      <c r="H103" s="34">
        <v>0</v>
      </c>
      <c r="I103" s="34">
        <f>ROUND(G103*H103,P4)</f>
        <v>0</v>
      </c>
      <c r="J103" s="29"/>
      <c r="O103" s="35">
        <f>I103*0.21</f>
        <v>0</v>
      </c>
      <c r="P103">
        <v>3</v>
      </c>
    </row>
    <row r="104" ht="105">
      <c r="A104" s="29" t="s">
        <v>34</v>
      </c>
      <c r="B104" s="36"/>
      <c r="C104" s="37"/>
      <c r="D104" s="37"/>
      <c r="E104" s="31" t="s">
        <v>623</v>
      </c>
      <c r="F104" s="37"/>
      <c r="G104" s="37"/>
      <c r="H104" s="37"/>
      <c r="I104" s="37"/>
      <c r="J104" s="38"/>
    </row>
    <row r="105">
      <c r="A105" s="29" t="s">
        <v>89</v>
      </c>
      <c r="B105" s="36"/>
      <c r="C105" s="37"/>
      <c r="D105" s="37"/>
      <c r="E105" s="43" t="s">
        <v>827</v>
      </c>
      <c r="F105" s="37"/>
      <c r="G105" s="37"/>
      <c r="H105" s="37"/>
      <c r="I105" s="37"/>
      <c r="J105" s="38"/>
    </row>
    <row r="106" ht="120">
      <c r="A106" s="29" t="s">
        <v>36</v>
      </c>
      <c r="B106" s="36"/>
      <c r="C106" s="37"/>
      <c r="D106" s="37"/>
      <c r="E106" s="31" t="s">
        <v>368</v>
      </c>
      <c r="F106" s="37"/>
      <c r="G106" s="37"/>
      <c r="H106" s="37"/>
      <c r="I106" s="37"/>
      <c r="J106" s="38"/>
    </row>
    <row r="107">
      <c r="A107" s="23" t="s">
        <v>26</v>
      </c>
      <c r="B107" s="24"/>
      <c r="C107" s="25" t="s">
        <v>130</v>
      </c>
      <c r="D107" s="26"/>
      <c r="E107" s="23" t="s">
        <v>131</v>
      </c>
      <c r="F107" s="26"/>
      <c r="G107" s="26"/>
      <c r="H107" s="26"/>
      <c r="I107" s="27">
        <f>SUMIFS(I108:I143,A108:A143,"P")</f>
        <v>0</v>
      </c>
      <c r="J107" s="28"/>
    </row>
    <row r="108">
      <c r="A108" s="29" t="s">
        <v>29</v>
      </c>
      <c r="B108" s="29">
        <v>25</v>
      </c>
      <c r="C108" s="30" t="s">
        <v>378</v>
      </c>
      <c r="D108" s="29" t="s">
        <v>31</v>
      </c>
      <c r="E108" s="31" t="s">
        <v>379</v>
      </c>
      <c r="F108" s="32" t="s">
        <v>134</v>
      </c>
      <c r="G108" s="33">
        <v>22</v>
      </c>
      <c r="H108" s="34">
        <v>0</v>
      </c>
      <c r="I108" s="34">
        <f>ROUND(G108*H108,P4)</f>
        <v>0</v>
      </c>
      <c r="J108" s="29"/>
      <c r="O108" s="35">
        <f>I108*0.21</f>
        <v>0</v>
      </c>
      <c r="P108">
        <v>3</v>
      </c>
    </row>
    <row r="109">
      <c r="A109" s="29" t="s">
        <v>34</v>
      </c>
      <c r="B109" s="36"/>
      <c r="C109" s="37"/>
      <c r="D109" s="37"/>
      <c r="E109" s="31" t="s">
        <v>828</v>
      </c>
      <c r="F109" s="37"/>
      <c r="G109" s="37"/>
      <c r="H109" s="37"/>
      <c r="I109" s="37"/>
      <c r="J109" s="38"/>
    </row>
    <row r="110">
      <c r="A110" s="29" t="s">
        <v>89</v>
      </c>
      <c r="B110" s="36"/>
      <c r="C110" s="37"/>
      <c r="D110" s="37"/>
      <c r="E110" s="43" t="s">
        <v>661</v>
      </c>
      <c r="F110" s="37"/>
      <c r="G110" s="37"/>
      <c r="H110" s="37"/>
      <c r="I110" s="37"/>
      <c r="J110" s="38"/>
    </row>
    <row r="111" ht="165">
      <c r="A111" s="29" t="s">
        <v>36</v>
      </c>
      <c r="B111" s="36"/>
      <c r="C111" s="37"/>
      <c r="D111" s="37"/>
      <c r="E111" s="31" t="s">
        <v>382</v>
      </c>
      <c r="F111" s="37"/>
      <c r="G111" s="37"/>
      <c r="H111" s="37"/>
      <c r="I111" s="37"/>
      <c r="J111" s="38"/>
    </row>
    <row r="112">
      <c r="A112" s="29" t="s">
        <v>29</v>
      </c>
      <c r="B112" s="29">
        <v>26</v>
      </c>
      <c r="C112" s="30" t="s">
        <v>729</v>
      </c>
      <c r="D112" s="29" t="s">
        <v>31</v>
      </c>
      <c r="E112" s="31" t="s">
        <v>730</v>
      </c>
      <c r="F112" s="32" t="s">
        <v>134</v>
      </c>
      <c r="G112" s="33">
        <v>24.199999999999999</v>
      </c>
      <c r="H112" s="34">
        <v>0</v>
      </c>
      <c r="I112" s="34">
        <f>ROUND(G112*H112,P4)</f>
        <v>0</v>
      </c>
      <c r="J112" s="29"/>
      <c r="O112" s="35">
        <f>I112*0.21</f>
        <v>0</v>
      </c>
      <c r="P112">
        <v>3</v>
      </c>
    </row>
    <row r="113" ht="30">
      <c r="A113" s="29" t="s">
        <v>34</v>
      </c>
      <c r="B113" s="36"/>
      <c r="C113" s="37"/>
      <c r="D113" s="37"/>
      <c r="E113" s="31" t="s">
        <v>731</v>
      </c>
      <c r="F113" s="37"/>
      <c r="G113" s="37"/>
      <c r="H113" s="37"/>
      <c r="I113" s="37"/>
      <c r="J113" s="38"/>
    </row>
    <row r="114">
      <c r="A114" s="29" t="s">
        <v>89</v>
      </c>
      <c r="B114" s="36"/>
      <c r="C114" s="37"/>
      <c r="D114" s="37"/>
      <c r="E114" s="43" t="s">
        <v>829</v>
      </c>
      <c r="F114" s="37"/>
      <c r="G114" s="37"/>
      <c r="H114" s="37"/>
      <c r="I114" s="37"/>
      <c r="J114" s="38"/>
    </row>
    <row r="115" ht="60">
      <c r="A115" s="29" t="s">
        <v>36</v>
      </c>
      <c r="B115" s="36"/>
      <c r="C115" s="37"/>
      <c r="D115" s="37"/>
      <c r="E115" s="31" t="s">
        <v>391</v>
      </c>
      <c r="F115" s="37"/>
      <c r="G115" s="37"/>
      <c r="H115" s="37"/>
      <c r="I115" s="37"/>
      <c r="J115" s="38"/>
    </row>
    <row r="116">
      <c r="A116" s="29" t="s">
        <v>29</v>
      </c>
      <c r="B116" s="29">
        <v>27</v>
      </c>
      <c r="C116" s="30" t="s">
        <v>634</v>
      </c>
      <c r="D116" s="29" t="s">
        <v>31</v>
      </c>
      <c r="E116" s="31" t="s">
        <v>635</v>
      </c>
      <c r="F116" s="32" t="s">
        <v>134</v>
      </c>
      <c r="G116" s="33">
        <v>643.63199999999995</v>
      </c>
      <c r="H116" s="34">
        <v>0</v>
      </c>
      <c r="I116" s="34">
        <f>ROUND(G116*H116,P4)</f>
        <v>0</v>
      </c>
      <c r="J116" s="29"/>
      <c r="O116" s="35">
        <f>I116*0.21</f>
        <v>0</v>
      </c>
      <c r="P116">
        <v>3</v>
      </c>
    </row>
    <row r="117" ht="30">
      <c r="A117" s="29" t="s">
        <v>34</v>
      </c>
      <c r="B117" s="36"/>
      <c r="C117" s="37"/>
      <c r="D117" s="37"/>
      <c r="E117" s="31" t="s">
        <v>636</v>
      </c>
      <c r="F117" s="37"/>
      <c r="G117" s="37"/>
      <c r="H117" s="37"/>
      <c r="I117" s="37"/>
      <c r="J117" s="38"/>
    </row>
    <row r="118">
      <c r="A118" s="29" t="s">
        <v>89</v>
      </c>
      <c r="B118" s="36"/>
      <c r="C118" s="37"/>
      <c r="D118" s="37"/>
      <c r="E118" s="43" t="s">
        <v>830</v>
      </c>
      <c r="F118" s="37"/>
      <c r="G118" s="37"/>
      <c r="H118" s="37"/>
      <c r="I118" s="37"/>
      <c r="J118" s="38"/>
    </row>
    <row r="119" ht="60">
      <c r="A119" s="29" t="s">
        <v>36</v>
      </c>
      <c r="B119" s="36"/>
      <c r="C119" s="37"/>
      <c r="D119" s="37"/>
      <c r="E119" s="31" t="s">
        <v>391</v>
      </c>
      <c r="F119" s="37"/>
      <c r="G119" s="37"/>
      <c r="H119" s="37"/>
      <c r="I119" s="37"/>
      <c r="J119" s="38"/>
    </row>
    <row r="120">
      <c r="A120" s="29" t="s">
        <v>29</v>
      </c>
      <c r="B120" s="29">
        <v>28</v>
      </c>
      <c r="C120" s="30" t="s">
        <v>645</v>
      </c>
      <c r="D120" s="29" t="s">
        <v>31</v>
      </c>
      <c r="E120" s="31" t="s">
        <v>646</v>
      </c>
      <c r="F120" s="32" t="s">
        <v>134</v>
      </c>
      <c r="G120" s="33">
        <v>546.5</v>
      </c>
      <c r="H120" s="34">
        <v>0</v>
      </c>
      <c r="I120" s="34">
        <f>ROUND(G120*H120,P4)</f>
        <v>0</v>
      </c>
      <c r="J120" s="29"/>
      <c r="O120" s="35">
        <f>I120*0.21</f>
        <v>0</v>
      </c>
      <c r="P120">
        <v>3</v>
      </c>
    </row>
    <row r="121" ht="30">
      <c r="A121" s="29" t="s">
        <v>34</v>
      </c>
      <c r="B121" s="36"/>
      <c r="C121" s="37"/>
      <c r="D121" s="37"/>
      <c r="E121" s="31" t="s">
        <v>647</v>
      </c>
      <c r="F121" s="37"/>
      <c r="G121" s="37"/>
      <c r="H121" s="37"/>
      <c r="I121" s="37"/>
      <c r="J121" s="38"/>
    </row>
    <row r="122">
      <c r="A122" s="29" t="s">
        <v>89</v>
      </c>
      <c r="B122" s="36"/>
      <c r="C122" s="37"/>
      <c r="D122" s="37"/>
      <c r="E122" s="43" t="s">
        <v>831</v>
      </c>
      <c r="F122" s="37"/>
      <c r="G122" s="37"/>
      <c r="H122" s="37"/>
      <c r="I122" s="37"/>
      <c r="J122" s="38"/>
    </row>
    <row r="123" ht="195">
      <c r="A123" s="29" t="s">
        <v>36</v>
      </c>
      <c r="B123" s="36"/>
      <c r="C123" s="37"/>
      <c r="D123" s="37"/>
      <c r="E123" s="31" t="s">
        <v>425</v>
      </c>
      <c r="F123" s="37"/>
      <c r="G123" s="37"/>
      <c r="H123" s="37"/>
      <c r="I123" s="37"/>
      <c r="J123" s="38"/>
    </row>
    <row r="124">
      <c r="A124" s="29" t="s">
        <v>29</v>
      </c>
      <c r="B124" s="29">
        <v>29</v>
      </c>
      <c r="C124" s="30" t="s">
        <v>832</v>
      </c>
      <c r="D124" s="29" t="s">
        <v>31</v>
      </c>
      <c r="E124" s="31" t="s">
        <v>833</v>
      </c>
      <c r="F124" s="32" t="s">
        <v>134</v>
      </c>
      <c r="G124" s="33">
        <v>19</v>
      </c>
      <c r="H124" s="34">
        <v>0</v>
      </c>
      <c r="I124" s="34">
        <f>ROUND(G124*H124,P4)</f>
        <v>0</v>
      </c>
      <c r="J124" s="29"/>
      <c r="O124" s="35">
        <f>I124*0.21</f>
        <v>0</v>
      </c>
      <c r="P124">
        <v>3</v>
      </c>
    </row>
    <row r="125" ht="30">
      <c r="A125" s="29" t="s">
        <v>34</v>
      </c>
      <c r="B125" s="36"/>
      <c r="C125" s="37"/>
      <c r="D125" s="37"/>
      <c r="E125" s="31" t="s">
        <v>647</v>
      </c>
      <c r="F125" s="37"/>
      <c r="G125" s="37"/>
      <c r="H125" s="37"/>
      <c r="I125" s="37"/>
      <c r="J125" s="38"/>
    </row>
    <row r="126">
      <c r="A126" s="29" t="s">
        <v>89</v>
      </c>
      <c r="B126" s="36"/>
      <c r="C126" s="37"/>
      <c r="D126" s="37"/>
      <c r="E126" s="43" t="s">
        <v>834</v>
      </c>
      <c r="F126" s="37"/>
      <c r="G126" s="37"/>
      <c r="H126" s="37"/>
      <c r="I126" s="37"/>
      <c r="J126" s="38"/>
    </row>
    <row r="127" ht="195">
      <c r="A127" s="29" t="s">
        <v>36</v>
      </c>
      <c r="B127" s="36"/>
      <c r="C127" s="37"/>
      <c r="D127" s="37"/>
      <c r="E127" s="31" t="s">
        <v>425</v>
      </c>
      <c r="F127" s="37"/>
      <c r="G127" s="37"/>
      <c r="H127" s="37"/>
      <c r="I127" s="37"/>
      <c r="J127" s="38"/>
    </row>
    <row r="128">
      <c r="A128" s="29" t="s">
        <v>29</v>
      </c>
      <c r="B128" s="29">
        <v>30</v>
      </c>
      <c r="C128" s="30" t="s">
        <v>793</v>
      </c>
      <c r="D128" s="29" t="s">
        <v>98</v>
      </c>
      <c r="E128" s="31" t="s">
        <v>794</v>
      </c>
      <c r="F128" s="32" t="s">
        <v>134</v>
      </c>
      <c r="G128" s="33">
        <v>14</v>
      </c>
      <c r="H128" s="34">
        <v>0</v>
      </c>
      <c r="I128" s="34">
        <f>ROUND(G128*H128,P4)</f>
        <v>0</v>
      </c>
      <c r="J128" s="29"/>
      <c r="O128" s="35">
        <f>I128*0.21</f>
        <v>0</v>
      </c>
      <c r="P128">
        <v>3</v>
      </c>
    </row>
    <row r="129" ht="45">
      <c r="A129" s="29" t="s">
        <v>34</v>
      </c>
      <c r="B129" s="36"/>
      <c r="C129" s="37"/>
      <c r="D129" s="37"/>
      <c r="E129" s="31" t="s">
        <v>795</v>
      </c>
      <c r="F129" s="37"/>
      <c r="G129" s="37"/>
      <c r="H129" s="37"/>
      <c r="I129" s="37"/>
      <c r="J129" s="38"/>
    </row>
    <row r="130">
      <c r="A130" s="29" t="s">
        <v>89</v>
      </c>
      <c r="B130" s="36"/>
      <c r="C130" s="37"/>
      <c r="D130" s="37"/>
      <c r="E130" s="43" t="s">
        <v>796</v>
      </c>
      <c r="F130" s="37"/>
      <c r="G130" s="37"/>
      <c r="H130" s="37"/>
      <c r="I130" s="37"/>
      <c r="J130" s="38"/>
    </row>
    <row r="131" ht="195">
      <c r="A131" s="29" t="s">
        <v>36</v>
      </c>
      <c r="B131" s="36"/>
      <c r="C131" s="37"/>
      <c r="D131" s="37"/>
      <c r="E131" s="31" t="s">
        <v>425</v>
      </c>
      <c r="F131" s="37"/>
      <c r="G131" s="37"/>
      <c r="H131" s="37"/>
      <c r="I131" s="37"/>
      <c r="J131" s="38"/>
    </row>
    <row r="132">
      <c r="A132" s="29" t="s">
        <v>29</v>
      </c>
      <c r="B132" s="29">
        <v>31</v>
      </c>
      <c r="C132" s="30" t="s">
        <v>793</v>
      </c>
      <c r="D132" s="29" t="s">
        <v>104</v>
      </c>
      <c r="E132" s="31" t="s">
        <v>794</v>
      </c>
      <c r="F132" s="32" t="s">
        <v>134</v>
      </c>
      <c r="G132" s="33">
        <v>1.1200000000000001</v>
      </c>
      <c r="H132" s="34">
        <v>0</v>
      </c>
      <c r="I132" s="34">
        <f>ROUND(G132*H132,P4)</f>
        <v>0</v>
      </c>
      <c r="J132" s="29"/>
      <c r="O132" s="35">
        <f>I132*0.21</f>
        <v>0</v>
      </c>
      <c r="P132">
        <v>3</v>
      </c>
    </row>
    <row r="133" ht="30">
      <c r="A133" s="29" t="s">
        <v>34</v>
      </c>
      <c r="B133" s="36"/>
      <c r="C133" s="37"/>
      <c r="D133" s="37"/>
      <c r="E133" s="31" t="s">
        <v>835</v>
      </c>
      <c r="F133" s="37"/>
      <c r="G133" s="37"/>
      <c r="H133" s="37"/>
      <c r="I133" s="37"/>
      <c r="J133" s="38"/>
    </row>
    <row r="134">
      <c r="A134" s="29" t="s">
        <v>89</v>
      </c>
      <c r="B134" s="36"/>
      <c r="C134" s="37"/>
      <c r="D134" s="37"/>
      <c r="E134" s="43" t="s">
        <v>836</v>
      </c>
      <c r="F134" s="37"/>
      <c r="G134" s="37"/>
      <c r="H134" s="37"/>
      <c r="I134" s="37"/>
      <c r="J134" s="38"/>
    </row>
    <row r="135" ht="195">
      <c r="A135" s="29" t="s">
        <v>36</v>
      </c>
      <c r="B135" s="36"/>
      <c r="C135" s="37"/>
      <c r="D135" s="37"/>
      <c r="E135" s="31" t="s">
        <v>425</v>
      </c>
      <c r="F135" s="37"/>
      <c r="G135" s="37"/>
      <c r="H135" s="37"/>
      <c r="I135" s="37"/>
      <c r="J135" s="38"/>
    </row>
    <row r="136" ht="30">
      <c r="A136" s="29" t="s">
        <v>29</v>
      </c>
      <c r="B136" s="29">
        <v>32</v>
      </c>
      <c r="C136" s="30" t="s">
        <v>649</v>
      </c>
      <c r="D136" s="29" t="s">
        <v>31</v>
      </c>
      <c r="E136" s="31" t="s">
        <v>650</v>
      </c>
      <c r="F136" s="32" t="s">
        <v>134</v>
      </c>
      <c r="G136" s="33">
        <v>23.5</v>
      </c>
      <c r="H136" s="34">
        <v>0</v>
      </c>
      <c r="I136" s="34">
        <f>ROUND(G136*H136,P4)</f>
        <v>0</v>
      </c>
      <c r="J136" s="29"/>
      <c r="O136" s="35">
        <f>I136*0.21</f>
        <v>0</v>
      </c>
      <c r="P136">
        <v>3</v>
      </c>
    </row>
    <row r="137" ht="45">
      <c r="A137" s="29" t="s">
        <v>34</v>
      </c>
      <c r="B137" s="36"/>
      <c r="C137" s="37"/>
      <c r="D137" s="37"/>
      <c r="E137" s="31" t="s">
        <v>651</v>
      </c>
      <c r="F137" s="37"/>
      <c r="G137" s="37"/>
      <c r="H137" s="37"/>
      <c r="I137" s="37"/>
      <c r="J137" s="38"/>
    </row>
    <row r="138">
      <c r="A138" s="29" t="s">
        <v>89</v>
      </c>
      <c r="B138" s="36"/>
      <c r="C138" s="37"/>
      <c r="D138" s="37"/>
      <c r="E138" s="43" t="s">
        <v>837</v>
      </c>
      <c r="F138" s="37"/>
      <c r="G138" s="37"/>
      <c r="H138" s="37"/>
      <c r="I138" s="37"/>
      <c r="J138" s="38"/>
    </row>
    <row r="139" ht="195">
      <c r="A139" s="29" t="s">
        <v>36</v>
      </c>
      <c r="B139" s="36"/>
      <c r="C139" s="37"/>
      <c r="D139" s="37"/>
      <c r="E139" s="31" t="s">
        <v>425</v>
      </c>
      <c r="F139" s="37"/>
      <c r="G139" s="37"/>
      <c r="H139" s="37"/>
      <c r="I139" s="37"/>
      <c r="J139" s="38"/>
    </row>
    <row r="140" ht="30">
      <c r="A140" s="29" t="s">
        <v>29</v>
      </c>
      <c r="B140" s="29">
        <v>33</v>
      </c>
      <c r="C140" s="30" t="s">
        <v>838</v>
      </c>
      <c r="D140" s="29" t="s">
        <v>31</v>
      </c>
      <c r="E140" s="31" t="s">
        <v>839</v>
      </c>
      <c r="F140" s="32" t="s">
        <v>134</v>
      </c>
      <c r="G140" s="33">
        <v>3</v>
      </c>
      <c r="H140" s="34">
        <v>0</v>
      </c>
      <c r="I140" s="34">
        <f>ROUND(G140*H140,P4)</f>
        <v>0</v>
      </c>
      <c r="J140" s="29"/>
      <c r="O140" s="35">
        <f>I140*0.21</f>
        <v>0</v>
      </c>
      <c r="P140">
        <v>3</v>
      </c>
    </row>
    <row r="141" ht="45">
      <c r="A141" s="29" t="s">
        <v>34</v>
      </c>
      <c r="B141" s="36"/>
      <c r="C141" s="37"/>
      <c r="D141" s="37"/>
      <c r="E141" s="31" t="s">
        <v>651</v>
      </c>
      <c r="F141" s="37"/>
      <c r="G141" s="37"/>
      <c r="H141" s="37"/>
      <c r="I141" s="37"/>
      <c r="J141" s="38"/>
    </row>
    <row r="142">
      <c r="A142" s="29" t="s">
        <v>89</v>
      </c>
      <c r="B142" s="36"/>
      <c r="C142" s="37"/>
      <c r="D142" s="37"/>
      <c r="E142" s="43" t="s">
        <v>664</v>
      </c>
      <c r="F142" s="37"/>
      <c r="G142" s="37"/>
      <c r="H142" s="37"/>
      <c r="I142" s="37"/>
      <c r="J142" s="38"/>
    </row>
    <row r="143" ht="195">
      <c r="A143" s="29" t="s">
        <v>36</v>
      </c>
      <c r="B143" s="36"/>
      <c r="C143" s="37"/>
      <c r="D143" s="37"/>
      <c r="E143" s="31" t="s">
        <v>425</v>
      </c>
      <c r="F143" s="37"/>
      <c r="G143" s="37"/>
      <c r="H143" s="37"/>
      <c r="I143" s="37"/>
      <c r="J143" s="38"/>
    </row>
    <row r="144">
      <c r="A144" s="23" t="s">
        <v>26</v>
      </c>
      <c r="B144" s="24"/>
      <c r="C144" s="25" t="s">
        <v>164</v>
      </c>
      <c r="D144" s="26"/>
      <c r="E144" s="23" t="s">
        <v>165</v>
      </c>
      <c r="F144" s="26"/>
      <c r="G144" s="26"/>
      <c r="H144" s="26"/>
      <c r="I144" s="27">
        <f>SUMIFS(I145:I148,A145:A148,"P")</f>
        <v>0</v>
      </c>
      <c r="J144" s="28"/>
    </row>
    <row r="145">
      <c r="A145" s="29" t="s">
        <v>29</v>
      </c>
      <c r="B145" s="29">
        <v>34</v>
      </c>
      <c r="C145" s="30" t="s">
        <v>235</v>
      </c>
      <c r="D145" s="29" t="s">
        <v>31</v>
      </c>
      <c r="E145" s="31" t="s">
        <v>236</v>
      </c>
      <c r="F145" s="32" t="s">
        <v>168</v>
      </c>
      <c r="G145" s="33">
        <v>1</v>
      </c>
      <c r="H145" s="34">
        <v>0</v>
      </c>
      <c r="I145" s="34">
        <f>ROUND(G145*H145,P4)</f>
        <v>0</v>
      </c>
      <c r="J145" s="29"/>
      <c r="O145" s="35">
        <f>I145*0.21</f>
        <v>0</v>
      </c>
      <c r="P145">
        <v>3</v>
      </c>
    </row>
    <row r="146">
      <c r="A146" s="29" t="s">
        <v>34</v>
      </c>
      <c r="B146" s="36"/>
      <c r="C146" s="37"/>
      <c r="D146" s="37"/>
      <c r="E146" s="31" t="s">
        <v>237</v>
      </c>
      <c r="F146" s="37"/>
      <c r="G146" s="37"/>
      <c r="H146" s="37"/>
      <c r="I146" s="37"/>
      <c r="J146" s="38"/>
    </row>
    <row r="147">
      <c r="A147" s="29" t="s">
        <v>89</v>
      </c>
      <c r="B147" s="36"/>
      <c r="C147" s="37"/>
      <c r="D147" s="37"/>
      <c r="E147" s="43" t="s">
        <v>90</v>
      </c>
      <c r="F147" s="37"/>
      <c r="G147" s="37"/>
      <c r="H147" s="37"/>
      <c r="I147" s="37"/>
      <c r="J147" s="38"/>
    </row>
    <row r="148" ht="45">
      <c r="A148" s="29" t="s">
        <v>36</v>
      </c>
      <c r="B148" s="36"/>
      <c r="C148" s="37"/>
      <c r="D148" s="37"/>
      <c r="E148" s="31" t="s">
        <v>170</v>
      </c>
      <c r="F148" s="37"/>
      <c r="G148" s="37"/>
      <c r="H148" s="37"/>
      <c r="I148" s="37"/>
      <c r="J148" s="38"/>
    </row>
    <row r="149">
      <c r="A149" s="23" t="s">
        <v>26</v>
      </c>
      <c r="B149" s="24"/>
      <c r="C149" s="25" t="s">
        <v>171</v>
      </c>
      <c r="D149" s="26"/>
      <c r="E149" s="23" t="s">
        <v>172</v>
      </c>
      <c r="F149" s="26"/>
      <c r="G149" s="26"/>
      <c r="H149" s="26"/>
      <c r="I149" s="27">
        <f>SUMIFS(I150:I169,A150:A169,"P")</f>
        <v>0</v>
      </c>
      <c r="J149" s="28"/>
    </row>
    <row r="150" ht="30">
      <c r="A150" s="29" t="s">
        <v>29</v>
      </c>
      <c r="B150" s="29">
        <v>35</v>
      </c>
      <c r="C150" s="30" t="s">
        <v>464</v>
      </c>
      <c r="D150" s="29" t="s">
        <v>31</v>
      </c>
      <c r="E150" s="31" t="s">
        <v>465</v>
      </c>
      <c r="F150" s="32" t="s">
        <v>168</v>
      </c>
      <c r="G150" s="33">
        <v>2</v>
      </c>
      <c r="H150" s="34">
        <v>0</v>
      </c>
      <c r="I150" s="34">
        <f>ROUND(G150*H150,P4)</f>
        <v>0</v>
      </c>
      <c r="J150" s="29"/>
      <c r="O150" s="35">
        <f>I150*0.21</f>
        <v>0</v>
      </c>
      <c r="P150">
        <v>3</v>
      </c>
    </row>
    <row r="151">
      <c r="A151" s="29" t="s">
        <v>34</v>
      </c>
      <c r="B151" s="36"/>
      <c r="C151" s="37"/>
      <c r="D151" s="37"/>
      <c r="E151" s="31" t="s">
        <v>237</v>
      </c>
      <c r="F151" s="37"/>
      <c r="G151" s="37"/>
      <c r="H151" s="37"/>
      <c r="I151" s="37"/>
      <c r="J151" s="38"/>
    </row>
    <row r="152">
      <c r="A152" s="29" t="s">
        <v>89</v>
      </c>
      <c r="B152" s="36"/>
      <c r="C152" s="37"/>
      <c r="D152" s="37"/>
      <c r="E152" s="43" t="s">
        <v>216</v>
      </c>
      <c r="F152" s="37"/>
      <c r="G152" s="37"/>
      <c r="H152" s="37"/>
      <c r="I152" s="37"/>
      <c r="J152" s="38"/>
    </row>
    <row r="153" ht="30">
      <c r="A153" s="29" t="s">
        <v>36</v>
      </c>
      <c r="B153" s="36"/>
      <c r="C153" s="37"/>
      <c r="D153" s="37"/>
      <c r="E153" s="31" t="s">
        <v>467</v>
      </c>
      <c r="F153" s="37"/>
      <c r="G153" s="37"/>
      <c r="H153" s="37"/>
      <c r="I153" s="37"/>
      <c r="J153" s="38"/>
    </row>
    <row r="154" ht="30">
      <c r="A154" s="29" t="s">
        <v>29</v>
      </c>
      <c r="B154" s="29">
        <v>36</v>
      </c>
      <c r="C154" s="30" t="s">
        <v>468</v>
      </c>
      <c r="D154" s="29" t="s">
        <v>31</v>
      </c>
      <c r="E154" s="31" t="s">
        <v>469</v>
      </c>
      <c r="F154" s="32" t="s">
        <v>168</v>
      </c>
      <c r="G154" s="33">
        <v>1</v>
      </c>
      <c r="H154" s="34">
        <v>0</v>
      </c>
      <c r="I154" s="34">
        <f>ROUND(G154*H154,P4)</f>
        <v>0</v>
      </c>
      <c r="J154" s="29"/>
      <c r="O154" s="35">
        <f>I154*0.21</f>
        <v>0</v>
      </c>
      <c r="P154">
        <v>3</v>
      </c>
    </row>
    <row r="155" ht="30">
      <c r="A155" s="29" t="s">
        <v>34</v>
      </c>
      <c r="B155" s="36"/>
      <c r="C155" s="37"/>
      <c r="D155" s="37"/>
      <c r="E155" s="31" t="s">
        <v>470</v>
      </c>
      <c r="F155" s="37"/>
      <c r="G155" s="37"/>
      <c r="H155" s="37"/>
      <c r="I155" s="37"/>
      <c r="J155" s="38"/>
    </row>
    <row r="156">
      <c r="A156" s="29" t="s">
        <v>89</v>
      </c>
      <c r="B156" s="36"/>
      <c r="C156" s="37"/>
      <c r="D156" s="37"/>
      <c r="E156" s="43" t="s">
        <v>90</v>
      </c>
      <c r="F156" s="37"/>
      <c r="G156" s="37"/>
      <c r="H156" s="37"/>
      <c r="I156" s="37"/>
      <c r="J156" s="38"/>
    </row>
    <row r="157" ht="30">
      <c r="A157" s="29" t="s">
        <v>36</v>
      </c>
      <c r="B157" s="36"/>
      <c r="C157" s="37"/>
      <c r="D157" s="37"/>
      <c r="E157" s="31" t="s">
        <v>472</v>
      </c>
      <c r="F157" s="37"/>
      <c r="G157" s="37"/>
      <c r="H157" s="37"/>
      <c r="I157" s="37"/>
      <c r="J157" s="38"/>
    </row>
    <row r="158" ht="30">
      <c r="A158" s="29" t="s">
        <v>29</v>
      </c>
      <c r="B158" s="29">
        <v>37</v>
      </c>
      <c r="C158" s="30" t="s">
        <v>477</v>
      </c>
      <c r="D158" s="29" t="s">
        <v>31</v>
      </c>
      <c r="E158" s="31" t="s">
        <v>478</v>
      </c>
      <c r="F158" s="32" t="s">
        <v>168</v>
      </c>
      <c r="G158" s="33">
        <v>2</v>
      </c>
      <c r="H158" s="34">
        <v>0</v>
      </c>
      <c r="I158" s="34">
        <f>ROUND(G158*H158,P4)</f>
        <v>0</v>
      </c>
      <c r="J158" s="29"/>
      <c r="O158" s="35">
        <f>I158*0.21</f>
        <v>0</v>
      </c>
      <c r="P158">
        <v>3</v>
      </c>
    </row>
    <row r="159">
      <c r="A159" s="29" t="s">
        <v>34</v>
      </c>
      <c r="B159" s="36"/>
      <c r="C159" s="37"/>
      <c r="D159" s="37"/>
      <c r="E159" s="31" t="s">
        <v>237</v>
      </c>
      <c r="F159" s="37"/>
      <c r="G159" s="37"/>
      <c r="H159" s="37"/>
      <c r="I159" s="37"/>
      <c r="J159" s="38"/>
    </row>
    <row r="160">
      <c r="A160" s="29" t="s">
        <v>89</v>
      </c>
      <c r="B160" s="36"/>
      <c r="C160" s="37"/>
      <c r="D160" s="37"/>
      <c r="E160" s="43" t="s">
        <v>216</v>
      </c>
      <c r="F160" s="37"/>
      <c r="G160" s="37"/>
      <c r="H160" s="37"/>
      <c r="I160" s="37"/>
      <c r="J160" s="38"/>
    </row>
    <row r="161" ht="45">
      <c r="A161" s="29" t="s">
        <v>36</v>
      </c>
      <c r="B161" s="36"/>
      <c r="C161" s="37"/>
      <c r="D161" s="37"/>
      <c r="E161" s="31" t="s">
        <v>480</v>
      </c>
      <c r="F161" s="37"/>
      <c r="G161" s="37"/>
      <c r="H161" s="37"/>
      <c r="I161" s="37"/>
      <c r="J161" s="38"/>
    </row>
    <row r="162">
      <c r="A162" s="29" t="s">
        <v>29</v>
      </c>
      <c r="B162" s="29">
        <v>38</v>
      </c>
      <c r="C162" s="30" t="s">
        <v>678</v>
      </c>
      <c r="D162" s="29" t="s">
        <v>31</v>
      </c>
      <c r="E162" s="31" t="s">
        <v>679</v>
      </c>
      <c r="F162" s="32" t="s">
        <v>168</v>
      </c>
      <c r="G162" s="33">
        <v>4</v>
      </c>
      <c r="H162" s="34">
        <v>0</v>
      </c>
      <c r="I162" s="34">
        <f>ROUND(G162*H162,P4)</f>
        <v>0</v>
      </c>
      <c r="J162" s="29"/>
      <c r="O162" s="35">
        <f>I162*0.21</f>
        <v>0</v>
      </c>
      <c r="P162">
        <v>3</v>
      </c>
    </row>
    <row r="163">
      <c r="A163" s="29" t="s">
        <v>34</v>
      </c>
      <c r="B163" s="36"/>
      <c r="C163" s="37"/>
      <c r="D163" s="37"/>
      <c r="E163" s="31" t="s">
        <v>237</v>
      </c>
      <c r="F163" s="37"/>
      <c r="G163" s="37"/>
      <c r="H163" s="37"/>
      <c r="I163" s="37"/>
      <c r="J163" s="38"/>
    </row>
    <row r="164">
      <c r="A164" s="29" t="s">
        <v>89</v>
      </c>
      <c r="B164" s="36"/>
      <c r="C164" s="37"/>
      <c r="D164" s="37"/>
      <c r="E164" s="43" t="s">
        <v>680</v>
      </c>
      <c r="F164" s="37"/>
      <c r="G164" s="37"/>
      <c r="H164" s="37"/>
      <c r="I164" s="37"/>
      <c r="J164" s="38"/>
    </row>
    <row r="165" ht="45">
      <c r="A165" s="29" t="s">
        <v>36</v>
      </c>
      <c r="B165" s="36"/>
      <c r="C165" s="37"/>
      <c r="D165" s="37"/>
      <c r="E165" s="31" t="s">
        <v>681</v>
      </c>
      <c r="F165" s="37"/>
      <c r="G165" s="37"/>
      <c r="H165" s="37"/>
      <c r="I165" s="37"/>
      <c r="J165" s="38"/>
    </row>
    <row r="166" ht="30">
      <c r="A166" s="29" t="s">
        <v>29</v>
      </c>
      <c r="B166" s="29">
        <v>39</v>
      </c>
      <c r="C166" s="30" t="s">
        <v>492</v>
      </c>
      <c r="D166" s="29" t="s">
        <v>31</v>
      </c>
      <c r="E166" s="31" t="s">
        <v>493</v>
      </c>
      <c r="F166" s="32" t="s">
        <v>117</v>
      </c>
      <c r="G166" s="33">
        <v>199</v>
      </c>
      <c r="H166" s="34">
        <v>0</v>
      </c>
      <c r="I166" s="34">
        <f>ROUND(G166*H166,P4)</f>
        <v>0</v>
      </c>
      <c r="J166" s="29"/>
      <c r="O166" s="35">
        <f>I166*0.21</f>
        <v>0</v>
      </c>
      <c r="P166">
        <v>3</v>
      </c>
    </row>
    <row r="167" ht="45">
      <c r="A167" s="29" t="s">
        <v>34</v>
      </c>
      <c r="B167" s="36"/>
      <c r="C167" s="37"/>
      <c r="D167" s="37"/>
      <c r="E167" s="31" t="s">
        <v>494</v>
      </c>
      <c r="F167" s="37"/>
      <c r="G167" s="37"/>
      <c r="H167" s="37"/>
      <c r="I167" s="37"/>
      <c r="J167" s="38"/>
    </row>
    <row r="168">
      <c r="A168" s="29" t="s">
        <v>89</v>
      </c>
      <c r="B168" s="36"/>
      <c r="C168" s="37"/>
      <c r="D168" s="37"/>
      <c r="E168" s="43" t="s">
        <v>840</v>
      </c>
      <c r="F168" s="37"/>
      <c r="G168" s="37"/>
      <c r="H168" s="37"/>
      <c r="I168" s="37"/>
      <c r="J168" s="38"/>
    </row>
    <row r="169" ht="60">
      <c r="A169" s="29" t="s">
        <v>36</v>
      </c>
      <c r="B169" s="39"/>
      <c r="C169" s="40"/>
      <c r="D169" s="40"/>
      <c r="E169" s="31" t="s">
        <v>189</v>
      </c>
      <c r="F169" s="40"/>
      <c r="G169" s="40"/>
      <c r="H169" s="40"/>
      <c r="I169" s="40"/>
      <c r="J169"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Čechová Marcela</dc:creator>
  <cp:lastModifiedBy>Čechová Marcela</cp:lastModifiedBy>
  <dcterms:created xsi:type="dcterms:W3CDTF">2024-05-09T08:54:10Z</dcterms:created>
  <dcterms:modified xsi:type="dcterms:W3CDTF">2024-05-09T08:54:11Z</dcterms:modified>
</cp:coreProperties>
</file>